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'Plan1'!$A$1:$E$73</definedName>
  </definedNames>
  <calcPr fullCalcOnLoad="1"/>
</workbook>
</file>

<file path=xl/sharedStrings.xml><?xml version="1.0" encoding="utf-8"?>
<sst xmlns="http://schemas.openxmlformats.org/spreadsheetml/2006/main" count="93" uniqueCount="72">
  <si>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</si>
  <si>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</si>
  <si>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</si>
  <si>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</si>
  <si>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</si>
  <si>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</si>
  <si>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</si>
  <si>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</si>
  <si>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</si>
  <si>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</si>
  <si>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</si>
  <si>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</si>
  <si>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</si>
  <si>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</si>
  <si>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</si>
  <si>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</si>
  <si>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</si>
  <si>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</si>
  <si>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</si>
  <si>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</si>
  <si>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</si>
  <si>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</si>
  <si>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</si>
  <si>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</si>
  <si>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</si>
  <si>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</si>
  <si>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</si>
  <si>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</si>
  <si>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</si>
  <si>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</si>
  <si>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</si>
  <si>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</si>
  <si>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</si>
  <si>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</si>
  <si>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</si>
  <si>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</si>
  <si>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</si>
  <si>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</si>
  <si>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</si>
  <si>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</si>
  <si>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</si>
  <si>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</si>
  <si>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</si>
  <si>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</si>
  <si>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</si>
  <si>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</si>
  <si>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</si>
  <si>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</si>
  <si>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</si>
  <si>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</si>
  <si>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</si>
  <si>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</si>
  <si>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</si>
  <si>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</si>
  <si>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</si>
  <si>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</si>
  <si>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</si>
  <si>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</si>
  <si>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</si>
  <si>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</si>
  <si>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</si>
  <si>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</si>
  <si>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</si>
  <si>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</si>
  <si>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</si>
  <si>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</si>
  <si>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j</t>
  </si>
  <si>
    <t xml:space="preserve"> </t>
  </si>
  <si>
    <t>PERÍODO:  5º BIMESTRE/2017</t>
  </si>
  <si>
    <t>ok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</si>
  <si>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setembro e outubro  do ano de 2017, encontram-se afixados no átrio da Prefeitura Municipal de Palmeira das Missões, na Praça Nassib Nassif s/n, respectivamente no horário das 08:00 as 17:00 horas,  a contar do dia 30 de novembro de 2017. bem como disponibilizados no site  www.palmeiradasmissoes-rs.com.br.</t>
    </r>
  </si>
  <si>
    <t>OK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</si>
</sst>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3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justify"/>
    </xf>
    <xf numFmtId="0" fontId="0" fillId="0" borderId="10" xfId="0" applyBorder="1" applyAlignment="1">
      <alignment vertical="center"/>
    </xf>
    <xf numFmtId="171" fontId="6" fillId="0" borderId="14" xfId="62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171" fontId="6" fillId="0" borderId="14" xfId="0" applyNumberFormat="1" applyFont="1" applyBorder="1" applyAlignment="1">
      <alignment/>
    </xf>
    <xf numFmtId="171" fontId="6" fillId="0" borderId="15" xfId="0" applyNumberFormat="1" applyFont="1" applyBorder="1" applyAlignment="1">
      <alignment/>
    </xf>
    <xf numFmtId="171" fontId="6" fillId="0" borderId="15" xfId="62" applyFont="1" applyBorder="1" applyAlignment="1">
      <alignment/>
    </xf>
    <xf numFmtId="0" fontId="2" fillId="0" borderId="14" xfId="0" applyFont="1" applyBorder="1" applyAlignment="1">
      <alignment horizontal="justify" vertical="justify"/>
    </xf>
    <xf numFmtId="0" fontId="2" fillId="0" borderId="11" xfId="0" applyFont="1" applyBorder="1" applyAlignment="1">
      <alignment/>
    </xf>
    <xf numFmtId="9" fontId="6" fillId="0" borderId="14" xfId="0" applyNumberFormat="1" applyFont="1" applyBorder="1" applyAlignment="1">
      <alignment horizontal="center"/>
    </xf>
    <xf numFmtId="9" fontId="6" fillId="0" borderId="14" xfId="62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71" fontId="6" fillId="0" borderId="0" xfId="62" applyFont="1" applyBorder="1" applyAlignment="1">
      <alignment/>
    </xf>
    <xf numFmtId="9" fontId="6" fillId="0" borderId="0" xfId="62" applyNumberFormat="1" applyFont="1" applyBorder="1" applyAlignment="1">
      <alignment horizontal="center"/>
    </xf>
    <xf numFmtId="10" fontId="6" fillId="0" borderId="0" xfId="62" applyNumberFormat="1" applyFont="1" applyBorder="1" applyAlignment="1">
      <alignment horizontal="center"/>
    </xf>
    <xf numFmtId="171" fontId="6" fillId="0" borderId="13" xfId="62" applyFont="1" applyBorder="1" applyAlignment="1">
      <alignment horizontal="center"/>
    </xf>
    <xf numFmtId="0" fontId="2" fillId="0" borderId="16" xfId="0" applyFont="1" applyBorder="1" applyAlignment="1">
      <alignment horizontal="center" vertical="justify"/>
    </xf>
    <xf numFmtId="0" fontId="2" fillId="0" borderId="14" xfId="0" applyFont="1" applyBorder="1" applyAlignment="1">
      <alignment/>
    </xf>
    <xf numFmtId="0" fontId="7" fillId="34" borderId="17" xfId="0" applyFont="1" applyFill="1" applyBorder="1" applyAlignment="1">
      <alignment horizontal="justify"/>
    </xf>
    <xf numFmtId="0" fontId="7" fillId="33" borderId="12" xfId="0" applyFont="1" applyFill="1" applyBorder="1" applyAlignment="1">
      <alignment horizontal="justify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35" borderId="12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right"/>
    </xf>
    <xf numFmtId="9" fontId="6" fillId="0" borderId="21" xfId="62" applyNumberFormat="1" applyFont="1" applyBorder="1" applyAlignment="1">
      <alignment horizontal="center"/>
    </xf>
    <xf numFmtId="0" fontId="0" fillId="0" borderId="0" xfId="0" applyFont="1" applyAlignment="1">
      <alignment/>
    </xf>
    <xf numFmtId="10" fontId="6" fillId="34" borderId="21" xfId="62" applyNumberFormat="1" applyFont="1" applyFill="1" applyBorder="1" applyAlignment="1">
      <alignment horizontal="center"/>
    </xf>
    <xf numFmtId="10" fontId="6" fillId="34" borderId="10" xfId="62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1" fontId="6" fillId="0" borderId="24" xfId="62" applyFont="1" applyBorder="1" applyAlignment="1">
      <alignment horizontal="center" vertical="justify"/>
    </xf>
    <xf numFmtId="9" fontId="6" fillId="0" borderId="0" xfId="62" applyNumberFormat="1" applyFont="1" applyBorder="1" applyAlignment="1">
      <alignment horizontal="center"/>
    </xf>
    <xf numFmtId="9" fontId="6" fillId="0" borderId="13" xfId="62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0" fontId="6" fillId="34" borderId="16" xfId="62" applyNumberFormat="1" applyFont="1" applyFill="1" applyBorder="1" applyAlignment="1">
      <alignment horizontal="center"/>
    </xf>
    <xf numFmtId="171" fontId="6" fillId="34" borderId="25" xfId="62" applyFont="1" applyFill="1" applyBorder="1" applyAlignment="1">
      <alignment horizontal="center"/>
    </xf>
    <xf numFmtId="10" fontId="6" fillId="0" borderId="26" xfId="62" applyNumberFormat="1" applyFont="1" applyBorder="1" applyAlignment="1">
      <alignment horizontal="center"/>
    </xf>
    <xf numFmtId="171" fontId="6" fillId="0" borderId="27" xfId="62" applyFont="1" applyBorder="1" applyAlignment="1">
      <alignment horizontal="center"/>
    </xf>
    <xf numFmtId="171" fontId="6" fillId="0" borderId="21" xfId="62" applyFont="1" applyBorder="1" applyAlignment="1">
      <alignment horizontal="center"/>
    </xf>
    <xf numFmtId="171" fontId="6" fillId="0" borderId="28" xfId="62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1" fontId="6" fillId="0" borderId="14" xfId="62" applyFont="1" applyBorder="1" applyAlignment="1">
      <alignment horizontal="center"/>
    </xf>
    <xf numFmtId="171" fontId="6" fillId="0" borderId="15" xfId="62" applyFont="1" applyBorder="1" applyAlignment="1">
      <alignment horizontal="center"/>
    </xf>
    <xf numFmtId="0" fontId="2" fillId="0" borderId="21" xfId="0" applyFont="1" applyBorder="1" applyAlignment="1">
      <alignment horizontal="center" vertical="justify"/>
    </xf>
    <xf numFmtId="0" fontId="2" fillId="0" borderId="28" xfId="0" applyFont="1" applyBorder="1" applyAlignment="1">
      <alignment horizontal="center" vertical="justify"/>
    </xf>
    <xf numFmtId="39" fontId="1" fillId="0" borderId="21" xfId="62" applyNumberFormat="1" applyFont="1" applyBorder="1" applyAlignment="1">
      <alignment horizontal="right"/>
    </xf>
    <xf numFmtId="39" fontId="1" fillId="0" borderId="10" xfId="62" applyNumberFormat="1" applyFont="1" applyBorder="1" applyAlignment="1">
      <alignment horizontal="right"/>
    </xf>
    <xf numFmtId="39" fontId="1" fillId="0" borderId="28" xfId="62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1" fontId="1" fillId="0" borderId="14" xfId="62" applyFont="1" applyBorder="1" applyAlignment="1">
      <alignment horizontal="center"/>
    </xf>
    <xf numFmtId="171" fontId="1" fillId="0" borderId="15" xfId="62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71" fontId="6" fillId="34" borderId="21" xfId="62" applyFont="1" applyFill="1" applyBorder="1" applyAlignment="1">
      <alignment horizontal="right"/>
    </xf>
    <xf numFmtId="171" fontId="6" fillId="34" borderId="28" xfId="62" applyFont="1" applyFill="1" applyBorder="1" applyAlignment="1">
      <alignment horizontal="right"/>
    </xf>
    <xf numFmtId="0" fontId="3" fillId="35" borderId="32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171" fontId="6" fillId="0" borderId="10" xfId="62" applyFont="1" applyBorder="1" applyAlignment="1">
      <alignment horizontal="center"/>
    </xf>
    <xf numFmtId="171" fontId="6" fillId="0" borderId="14" xfId="62" applyFont="1" applyBorder="1" applyAlignment="1">
      <alignment/>
    </xf>
    <xf numFmtId="0" fontId="0" fillId="0" borderId="0" xfId="0" applyAlignment="1">
      <alignment/>
    </xf>
    <xf numFmtId="10" fontId="6" fillId="0" borderId="32" xfId="62" applyNumberFormat="1" applyFont="1" applyBorder="1" applyAlignment="1">
      <alignment horizontal="center"/>
    </xf>
    <xf numFmtId="171" fontId="6" fillId="0" borderId="34" xfId="62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8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70</xdr:row>
      <xdr:rowOff>19050</xdr:rowOff>
    </xdr:from>
    <xdr:to>
      <xdr:col>0</xdr:col>
      <xdr:colOff>2381250</xdr:colOff>
      <xdr:row>72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" y="12182475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Russomano Freire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3352800</xdr:colOff>
      <xdr:row>70</xdr:row>
      <xdr:rowOff>47625</xdr:rowOff>
    </xdr:from>
    <xdr:to>
      <xdr:col>1</xdr:col>
      <xdr:colOff>466725</xdr:colOff>
      <xdr:row>72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12211050"/>
          <a:ext cx="1943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Celso Scherer de Oliveira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Sec.Mun.da Fazenda</a:t>
          </a:r>
        </a:p>
      </xdr:txBody>
    </xdr:sp>
    <xdr:clientData/>
  </xdr:twoCellAnchor>
  <xdr:twoCellAnchor>
    <xdr:from>
      <xdr:col>2</xdr:col>
      <xdr:colOff>685800</xdr:colOff>
      <xdr:row>70</xdr:row>
      <xdr:rowOff>38100</xdr:rowOff>
    </xdr:from>
    <xdr:to>
      <xdr:col>4</xdr:col>
      <xdr:colOff>581025</xdr:colOff>
      <xdr:row>72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29375" y="12201525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PageLayoutView="0" workbookViewId="0" topLeftCell="A1">
      <selection activeCell="D34" sqref="D34:E34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  <col min="7" max="7" width="3.00390625" style="0" customWidth="1"/>
  </cols>
  <sheetData>
    <row r="1" spans="1:6" ht="12.75">
      <c r="A1" s="87" t="s">
        <v>0</v>
      </c>
      <c r="B1" s="88"/>
      <c r="C1" s="88"/>
      <c r="D1" s="88"/>
      <c r="E1" s="89"/>
      <c r="F1" s="1"/>
    </row>
    <row r="2" spans="1:6" ht="18">
      <c r="A2" s="90" t="s">
        <v>1</v>
      </c>
      <c r="B2" s="91"/>
      <c r="C2" s="91"/>
      <c r="D2" s="91"/>
      <c r="E2" s="92"/>
      <c r="F2" s="1"/>
    </row>
    <row r="3" spans="1:6" ht="12.75">
      <c r="A3" s="93" t="s">
        <v>2</v>
      </c>
      <c r="B3" s="94"/>
      <c r="C3" s="94"/>
      <c r="D3" s="94"/>
      <c r="E3" s="95"/>
      <c r="F3" s="1"/>
    </row>
    <row r="4" spans="1:6" ht="15.75">
      <c r="A4" s="96" t="s">
        <v>3</v>
      </c>
      <c r="B4" s="97"/>
      <c r="C4" s="97"/>
      <c r="D4" s="97"/>
      <c r="E4" s="98"/>
      <c r="F4" s="1"/>
    </row>
    <row r="5" spans="1:6" ht="15.75">
      <c r="A5" s="43" t="s">
        <v>68</v>
      </c>
      <c r="B5" s="44"/>
      <c r="C5" s="44"/>
      <c r="D5" s="44"/>
      <c r="E5" s="45"/>
      <c r="F5" s="1"/>
    </row>
    <row r="6" spans="1:6" ht="12.75">
      <c r="A6" s="2" t="s">
        <v>4</v>
      </c>
      <c r="B6" s="75" t="s">
        <v>5</v>
      </c>
      <c r="C6" s="75"/>
      <c r="D6" s="75" t="s">
        <v>6</v>
      </c>
      <c r="E6" s="76"/>
      <c r="F6" s="1"/>
    </row>
    <row r="7" spans="1:6" ht="12.75">
      <c r="A7" s="79" t="s">
        <v>7</v>
      </c>
      <c r="B7" s="80"/>
      <c r="C7" s="80"/>
      <c r="D7" s="80"/>
      <c r="E7" s="106"/>
      <c r="F7" s="1"/>
    </row>
    <row r="8" spans="1:6" ht="12.75">
      <c r="A8" s="3" t="s">
        <v>8</v>
      </c>
      <c r="B8" s="68">
        <v>0</v>
      </c>
      <c r="C8" s="68"/>
      <c r="D8" s="68">
        <v>133193600</v>
      </c>
      <c r="E8" s="69"/>
      <c r="F8" s="1"/>
    </row>
    <row r="9" spans="1:7" ht="12.75">
      <c r="A9" s="3" t="s">
        <v>9</v>
      </c>
      <c r="B9" s="68">
        <v>0</v>
      </c>
      <c r="C9" s="68"/>
      <c r="D9" s="68">
        <v>133193600</v>
      </c>
      <c r="E9" s="69"/>
      <c r="F9" s="4"/>
      <c r="G9" t="s">
        <v>69</v>
      </c>
    </row>
    <row r="10" spans="1:6" ht="12.75">
      <c r="A10" s="3" t="s">
        <v>10</v>
      </c>
      <c r="B10" s="100">
        <v>15045105.42</v>
      </c>
      <c r="C10" s="100"/>
      <c r="D10" s="68">
        <v>91812352.83</v>
      </c>
      <c r="E10" s="69"/>
      <c r="F10" s="1"/>
    </row>
    <row r="11" spans="1:6" ht="12.75">
      <c r="A11" s="3" t="s">
        <v>11</v>
      </c>
      <c r="B11" s="61"/>
      <c r="C11" s="99"/>
      <c r="D11" s="68"/>
      <c r="E11" s="69"/>
      <c r="F11" s="1"/>
    </row>
    <row r="12" spans="1:6" ht="12.75">
      <c r="A12" s="3" t="s">
        <v>12</v>
      </c>
      <c r="B12" s="68">
        <v>0</v>
      </c>
      <c r="C12" s="68"/>
      <c r="D12" s="68"/>
      <c r="E12" s="69"/>
      <c r="F12" s="1"/>
    </row>
    <row r="13" spans="1:6" ht="12.75">
      <c r="A13" s="5" t="s">
        <v>13</v>
      </c>
      <c r="B13" s="75" t="s">
        <v>5</v>
      </c>
      <c r="C13" s="75"/>
      <c r="D13" s="75" t="s">
        <v>6</v>
      </c>
      <c r="E13" s="76"/>
      <c r="F13" s="1"/>
    </row>
    <row r="14" spans="1:6" ht="12.75">
      <c r="A14" s="3" t="s">
        <v>14</v>
      </c>
      <c r="B14" s="68">
        <v>0</v>
      </c>
      <c r="C14" s="68"/>
      <c r="D14" s="68">
        <v>133193600</v>
      </c>
      <c r="E14" s="69"/>
      <c r="F14" s="1"/>
    </row>
    <row r="15" spans="1:6" ht="12.75">
      <c r="A15" s="3" t="s">
        <v>15</v>
      </c>
      <c r="B15" s="61">
        <v>0</v>
      </c>
      <c r="C15" s="99"/>
      <c r="D15" s="61">
        <f>SUM(D16-D14)</f>
        <v>5401242.819999993</v>
      </c>
      <c r="E15" s="62"/>
      <c r="F15" s="1"/>
    </row>
    <row r="16" spans="1:6" ht="12.75">
      <c r="A16" s="3" t="s">
        <v>16</v>
      </c>
      <c r="B16" s="68">
        <v>0</v>
      </c>
      <c r="C16" s="68"/>
      <c r="D16" s="68">
        <v>138594842.82</v>
      </c>
      <c r="E16" s="69"/>
      <c r="F16" s="1"/>
    </row>
    <row r="17" spans="1:7" ht="12.75">
      <c r="A17" s="3" t="s">
        <v>17</v>
      </c>
      <c r="B17" s="68">
        <v>13378168.53</v>
      </c>
      <c r="C17" s="68"/>
      <c r="D17" s="68">
        <v>80075943.2</v>
      </c>
      <c r="E17" s="69"/>
      <c r="F17" s="4"/>
      <c r="G17" t="s">
        <v>69</v>
      </c>
    </row>
    <row r="18" spans="1:6" ht="12.75">
      <c r="A18" s="3" t="s">
        <v>18</v>
      </c>
      <c r="B18" s="68">
        <v>11903885.16</v>
      </c>
      <c r="C18" s="68"/>
      <c r="D18" s="68">
        <v>75896148.1</v>
      </c>
      <c r="E18" s="69"/>
      <c r="F18" s="1"/>
    </row>
    <row r="19" spans="1:6" ht="12.75">
      <c r="A19" s="3" t="s">
        <v>19</v>
      </c>
      <c r="B19" s="68">
        <f>SUM(B10-B17)</f>
        <v>1666936.8900000006</v>
      </c>
      <c r="C19" s="68"/>
      <c r="D19" s="68">
        <f>SUM(D10-D17)</f>
        <v>11736409.629999995</v>
      </c>
      <c r="E19" s="68"/>
      <c r="F19" s="1"/>
    </row>
    <row r="20" spans="1:6" ht="7.5" customHeight="1">
      <c r="A20" s="6"/>
      <c r="B20" s="7"/>
      <c r="C20" s="7"/>
      <c r="D20" s="7"/>
      <c r="E20" s="8"/>
      <c r="F20" s="1"/>
    </row>
    <row r="21" spans="1:6" ht="12.75">
      <c r="A21" s="2" t="s">
        <v>20</v>
      </c>
      <c r="B21" s="75" t="s">
        <v>5</v>
      </c>
      <c r="C21" s="75"/>
      <c r="D21" s="75" t="s">
        <v>6</v>
      </c>
      <c r="E21" s="76"/>
      <c r="F21" s="4"/>
    </row>
    <row r="22" spans="1:7" ht="12.75">
      <c r="A22" s="3" t="s">
        <v>21</v>
      </c>
      <c r="B22" s="68">
        <f>B17</f>
        <v>13378168.53</v>
      </c>
      <c r="C22" s="68"/>
      <c r="D22" s="68">
        <f>D17</f>
        <v>80075943.2</v>
      </c>
      <c r="E22" s="69"/>
      <c r="F22" s="1"/>
      <c r="G22" t="s">
        <v>69</v>
      </c>
    </row>
    <row r="23" spans="1:6" ht="12.75">
      <c r="A23" s="3" t="s">
        <v>22</v>
      </c>
      <c r="B23" s="68">
        <f>B18</f>
        <v>11903885.16</v>
      </c>
      <c r="C23" s="68"/>
      <c r="D23" s="68">
        <f>D18</f>
        <v>75896148.1</v>
      </c>
      <c r="E23" s="69"/>
      <c r="F23" s="1"/>
    </row>
    <row r="24" spans="1:6" ht="7.5" customHeight="1">
      <c r="A24" s="6"/>
      <c r="B24" s="7"/>
      <c r="C24" s="7"/>
      <c r="D24" s="7"/>
      <c r="E24" s="8"/>
      <c r="F24" s="1"/>
    </row>
    <row r="25" spans="1:11" ht="12.75">
      <c r="A25" s="79" t="s">
        <v>23</v>
      </c>
      <c r="B25" s="80"/>
      <c r="C25" s="81"/>
      <c r="D25" s="75" t="s">
        <v>6</v>
      </c>
      <c r="E25" s="76"/>
      <c r="F25" s="1"/>
      <c r="K25" t="s">
        <v>67</v>
      </c>
    </row>
    <row r="26" spans="1:6" ht="12.75">
      <c r="A26" s="82" t="s">
        <v>24</v>
      </c>
      <c r="B26" s="83"/>
      <c r="C26" s="84"/>
      <c r="D26" s="85">
        <v>85922333.16</v>
      </c>
      <c r="E26" s="86"/>
      <c r="F26" s="4"/>
    </row>
    <row r="27" spans="1:6" ht="5.25" customHeight="1">
      <c r="A27" s="6"/>
      <c r="B27" s="7"/>
      <c r="C27" s="7"/>
      <c r="D27" s="7" t="s">
        <v>66</v>
      </c>
      <c r="E27" s="8"/>
      <c r="F27" s="1"/>
    </row>
    <row r="28" spans="1:6" ht="12.75">
      <c r="A28" s="2" t="s">
        <v>25</v>
      </c>
      <c r="B28" s="75" t="s">
        <v>5</v>
      </c>
      <c r="C28" s="75"/>
      <c r="D28" s="75" t="s">
        <v>6</v>
      </c>
      <c r="E28" s="76"/>
      <c r="F28" s="1"/>
    </row>
    <row r="29" spans="1:6" ht="12.75">
      <c r="A29" s="9" t="s">
        <v>26</v>
      </c>
      <c r="B29" s="77"/>
      <c r="C29" s="77"/>
      <c r="D29" s="77"/>
      <c r="E29" s="78"/>
      <c r="F29" s="1"/>
    </row>
    <row r="30" spans="1:6" ht="12.75">
      <c r="A30" s="3" t="s">
        <v>27</v>
      </c>
      <c r="B30" s="72">
        <v>0</v>
      </c>
      <c r="C30" s="73"/>
      <c r="D30" s="72">
        <v>0</v>
      </c>
      <c r="E30" s="74"/>
      <c r="F30" s="1"/>
    </row>
    <row r="31" spans="1:6" ht="12.75">
      <c r="A31" s="3" t="s">
        <v>28</v>
      </c>
      <c r="B31" s="72">
        <v>0</v>
      </c>
      <c r="C31" s="73"/>
      <c r="D31" s="72">
        <v>0</v>
      </c>
      <c r="E31" s="74"/>
      <c r="F31" s="1"/>
    </row>
    <row r="32" spans="1:6" ht="12.75">
      <c r="A32" s="3" t="s">
        <v>29</v>
      </c>
      <c r="B32" s="72">
        <v>0</v>
      </c>
      <c r="C32" s="73"/>
      <c r="D32" s="72">
        <v>0</v>
      </c>
      <c r="E32" s="74"/>
      <c r="F32" s="1"/>
    </row>
    <row r="33" spans="1:6" ht="12.75">
      <c r="A33" s="9" t="s">
        <v>30</v>
      </c>
      <c r="B33" s="64"/>
      <c r="C33" s="64"/>
      <c r="D33" s="64"/>
      <c r="E33" s="65"/>
      <c r="F33" s="1"/>
    </row>
    <row r="34" spans="1:6" ht="12.75">
      <c r="A34" s="3" t="s">
        <v>31</v>
      </c>
      <c r="B34" s="68">
        <v>3088099.82</v>
      </c>
      <c r="C34" s="68"/>
      <c r="D34" s="68">
        <v>20897007.33</v>
      </c>
      <c r="E34" s="69"/>
      <c r="F34" s="1"/>
    </row>
    <row r="35" spans="1:7" ht="12.75">
      <c r="A35" s="3" t="s">
        <v>32</v>
      </c>
      <c r="B35" s="68">
        <v>1108417.94</v>
      </c>
      <c r="C35" s="68"/>
      <c r="D35" s="68">
        <v>5410884.52</v>
      </c>
      <c r="E35" s="69"/>
      <c r="F35" s="4"/>
      <c r="G35" t="s">
        <v>69</v>
      </c>
    </row>
    <row r="36" spans="1:6" ht="12.75">
      <c r="A36" s="3" t="s">
        <v>33</v>
      </c>
      <c r="B36" s="68">
        <f>SUM(B34-B35)</f>
        <v>1979681.88</v>
      </c>
      <c r="C36" s="68"/>
      <c r="D36" s="68">
        <f>SUM(D34-D35)</f>
        <v>15486122.809999999</v>
      </c>
      <c r="E36" s="69"/>
      <c r="F36" s="1"/>
    </row>
    <row r="37" spans="1:6" ht="7.5" customHeight="1">
      <c r="A37" s="6"/>
      <c r="B37" s="7"/>
      <c r="C37" s="7"/>
      <c r="D37" s="7"/>
      <c r="E37" s="8"/>
      <c r="F37" s="1"/>
    </row>
    <row r="38" spans="1:6" ht="36" customHeight="1">
      <c r="A38" s="10" t="s">
        <v>34</v>
      </c>
      <c r="B38" s="11" t="s">
        <v>35</v>
      </c>
      <c r="C38" s="11" t="s">
        <v>36</v>
      </c>
      <c r="D38" s="70" t="s">
        <v>37</v>
      </c>
      <c r="E38" s="71"/>
      <c r="F38" s="12"/>
    </row>
    <row r="39" spans="1:7" ht="12.75">
      <c r="A39" s="3" t="s">
        <v>38</v>
      </c>
      <c r="B39" s="13">
        <v>2510000</v>
      </c>
      <c r="C39" s="13">
        <v>16669200.62</v>
      </c>
      <c r="D39" s="61">
        <f>SUM(C39/B39*100)</f>
        <v>664.1115784860557</v>
      </c>
      <c r="E39" s="62"/>
      <c r="F39" s="4"/>
      <c r="G39" t="s">
        <v>71</v>
      </c>
    </row>
    <row r="40" spans="1:6" ht="12.75">
      <c r="A40" s="3" t="s">
        <v>39</v>
      </c>
      <c r="B40" s="13">
        <v>4304720.36</v>
      </c>
      <c r="C40" s="13">
        <v>9350627.23</v>
      </c>
      <c r="D40" s="61">
        <f>SUM(C40/B40*100)</f>
        <v>217.21799438790956</v>
      </c>
      <c r="E40" s="62"/>
      <c r="F40" s="1"/>
    </row>
    <row r="41" spans="1:6" ht="7.5" customHeight="1">
      <c r="A41" s="6"/>
      <c r="B41" s="7"/>
      <c r="C41" s="7"/>
      <c r="D41" s="7"/>
      <c r="E41" s="8"/>
      <c r="F41" s="1"/>
    </row>
    <row r="42" spans="1:6" ht="38.25">
      <c r="A42" s="10" t="s">
        <v>40</v>
      </c>
      <c r="B42" s="14" t="s">
        <v>41</v>
      </c>
      <c r="C42" s="15" t="s">
        <v>42</v>
      </c>
      <c r="D42" s="15" t="s">
        <v>43</v>
      </c>
      <c r="E42" s="16" t="s">
        <v>44</v>
      </c>
      <c r="F42" s="1"/>
    </row>
    <row r="43" spans="1:6" ht="12.75">
      <c r="A43" s="17" t="s">
        <v>45</v>
      </c>
      <c r="B43" s="18">
        <f>SUM(B44)</f>
        <v>4103905.54</v>
      </c>
      <c r="C43" s="18">
        <f>SUM(C44)</f>
        <v>30327.15</v>
      </c>
      <c r="D43" s="18">
        <f>SUM(D44)</f>
        <v>3343667.64</v>
      </c>
      <c r="E43" s="19">
        <f>SUM(E44)</f>
        <v>729910.75</v>
      </c>
      <c r="F43" s="1"/>
    </row>
    <row r="44" spans="1:6" ht="12.75">
      <c r="A44" s="17" t="s">
        <v>46</v>
      </c>
      <c r="B44" s="13">
        <v>4103905.54</v>
      </c>
      <c r="C44" s="13">
        <v>30327.15</v>
      </c>
      <c r="D44" s="13">
        <v>3343667.64</v>
      </c>
      <c r="E44" s="20">
        <f>SUM(B44-C44-D44)</f>
        <v>729910.75</v>
      </c>
      <c r="F44" s="1"/>
    </row>
    <row r="45" spans="1:6" ht="12.75">
      <c r="A45" s="3" t="s">
        <v>47</v>
      </c>
      <c r="B45" s="13">
        <v>0</v>
      </c>
      <c r="C45" s="13">
        <v>0</v>
      </c>
      <c r="D45" s="13">
        <v>0</v>
      </c>
      <c r="E45" s="20">
        <v>0</v>
      </c>
      <c r="F45" s="1"/>
    </row>
    <row r="46" spans="1:6" ht="12.75">
      <c r="A46" s="3" t="s">
        <v>48</v>
      </c>
      <c r="B46" s="13"/>
      <c r="C46" s="13"/>
      <c r="D46" s="13"/>
      <c r="E46" s="20"/>
      <c r="F46" s="1"/>
    </row>
    <row r="47" spans="1:6" ht="12.75">
      <c r="A47" s="3" t="s">
        <v>49</v>
      </c>
      <c r="B47" s="13"/>
      <c r="C47" s="13"/>
      <c r="D47" s="13"/>
      <c r="E47" s="20"/>
      <c r="F47" s="1"/>
    </row>
    <row r="48" spans="1:7" ht="12.75">
      <c r="A48" s="3" t="s">
        <v>50</v>
      </c>
      <c r="B48" s="18">
        <f>SUM(B49)</f>
        <v>5051193.43</v>
      </c>
      <c r="C48" s="18">
        <f>SUM(C49)</f>
        <v>138039.49</v>
      </c>
      <c r="D48" s="18">
        <f>SUM(D49)</f>
        <v>1945622.12</v>
      </c>
      <c r="E48" s="19">
        <f>SUM(E49)</f>
        <v>2967531.8199999994</v>
      </c>
      <c r="F48" s="4"/>
      <c r="G48" t="s">
        <v>69</v>
      </c>
    </row>
    <row r="49" spans="1:6" ht="12.75">
      <c r="A49" s="3" t="s">
        <v>46</v>
      </c>
      <c r="B49" s="13">
        <v>5051193.43</v>
      </c>
      <c r="C49" s="13">
        <v>138039.49</v>
      </c>
      <c r="D49" s="13">
        <v>1945622.12</v>
      </c>
      <c r="E49" s="20">
        <f>SUM(B49-C49-D49)</f>
        <v>2967531.8199999994</v>
      </c>
      <c r="F49" s="1"/>
    </row>
    <row r="50" spans="1:10" ht="12.75">
      <c r="A50" s="3" t="s">
        <v>47</v>
      </c>
      <c r="B50" s="13"/>
      <c r="C50" s="13"/>
      <c r="D50" s="13"/>
      <c r="E50" s="20"/>
      <c r="F50" s="1"/>
      <c r="J50" s="101"/>
    </row>
    <row r="51" spans="1:10" ht="12.75">
      <c r="A51" s="3" t="s">
        <v>48</v>
      </c>
      <c r="B51" s="13"/>
      <c r="C51" s="13"/>
      <c r="D51" s="13"/>
      <c r="E51" s="20"/>
      <c r="F51" s="1"/>
      <c r="J51" s="101"/>
    </row>
    <row r="52" spans="1:6" ht="12.75">
      <c r="A52" s="3" t="s">
        <v>49</v>
      </c>
      <c r="B52" s="13">
        <v>0</v>
      </c>
      <c r="C52" s="13">
        <v>0</v>
      </c>
      <c r="D52" s="13">
        <v>0</v>
      </c>
      <c r="E52" s="20">
        <v>0</v>
      </c>
      <c r="F52" s="1"/>
    </row>
    <row r="53" spans="1:6" ht="12.75">
      <c r="A53" s="9" t="s">
        <v>51</v>
      </c>
      <c r="B53" s="13">
        <f>SUM(B43+B48)</f>
        <v>9155098.969999999</v>
      </c>
      <c r="C53" s="13">
        <f>SUM(C43+C48)</f>
        <v>168366.63999999998</v>
      </c>
      <c r="D53" s="13">
        <f>SUM(D43+D48)</f>
        <v>5289289.76</v>
      </c>
      <c r="E53" s="20">
        <f>SUM(E43+E48)</f>
        <v>3697442.5699999994</v>
      </c>
      <c r="F53" s="1"/>
    </row>
    <row r="54" spans="1:6" ht="7.5" customHeight="1">
      <c r="A54" s="6"/>
      <c r="B54" s="7"/>
      <c r="C54" s="7"/>
      <c r="D54" s="7"/>
      <c r="E54" s="8"/>
      <c r="F54" s="1"/>
    </row>
    <row r="55" spans="1:6" ht="15" customHeight="1">
      <c r="A55" s="50" t="s">
        <v>52</v>
      </c>
      <c r="B55" s="21"/>
      <c r="C55" s="64" t="s">
        <v>53</v>
      </c>
      <c r="D55" s="64"/>
      <c r="E55" s="65"/>
      <c r="F55" s="1"/>
    </row>
    <row r="56" spans="1:6" ht="22.5">
      <c r="A56" s="63"/>
      <c r="B56" s="11" t="s">
        <v>54</v>
      </c>
      <c r="C56" s="11" t="s">
        <v>55</v>
      </c>
      <c r="D56" s="66" t="s">
        <v>56</v>
      </c>
      <c r="E56" s="67"/>
      <c r="F56" s="1"/>
    </row>
    <row r="57" spans="1:7" ht="12.75" customHeight="1" thickBot="1">
      <c r="A57" s="22" t="s">
        <v>57</v>
      </c>
      <c r="B57" s="13">
        <v>13847488.08</v>
      </c>
      <c r="C57" s="23">
        <v>0.25</v>
      </c>
      <c r="D57" s="57">
        <v>0.2678</v>
      </c>
      <c r="E57" s="58"/>
      <c r="F57" s="1"/>
      <c r="G57" t="s">
        <v>69</v>
      </c>
    </row>
    <row r="58" spans="1:6" ht="12.75" customHeight="1">
      <c r="A58" s="22" t="s">
        <v>58</v>
      </c>
      <c r="B58" s="13">
        <v>5374359.89</v>
      </c>
      <c r="C58" s="46">
        <v>0.6</v>
      </c>
      <c r="D58" s="102">
        <v>0.8066</v>
      </c>
      <c r="E58" s="103"/>
      <c r="F58" s="4"/>
    </row>
    <row r="59" spans="1:7" ht="12.75" customHeight="1" thickBot="1">
      <c r="A59" s="22" t="s">
        <v>59</v>
      </c>
      <c r="B59" s="13">
        <v>1745230.69</v>
      </c>
      <c r="C59" s="46">
        <v>0.6</v>
      </c>
      <c r="D59" s="104"/>
      <c r="E59" s="105"/>
      <c r="F59" s="4"/>
      <c r="G59" t="s">
        <v>69</v>
      </c>
    </row>
    <row r="60" spans="1:6" ht="12.75" customHeight="1">
      <c r="A60" s="22" t="s">
        <v>60</v>
      </c>
      <c r="B60" s="13"/>
      <c r="C60" s="24" t="s">
        <v>61</v>
      </c>
      <c r="D60" s="59"/>
      <c r="E60" s="60"/>
      <c r="F60" s="1"/>
    </row>
    <row r="61" spans="1:6" ht="6" customHeight="1">
      <c r="A61" s="25"/>
      <c r="B61" s="26"/>
      <c r="C61" s="27"/>
      <c r="D61" s="28"/>
      <c r="E61" s="29"/>
      <c r="F61" s="1"/>
    </row>
    <row r="62" spans="1:6" ht="12.75" customHeight="1">
      <c r="A62" s="50" t="s">
        <v>62</v>
      </c>
      <c r="B62" s="52" t="s">
        <v>54</v>
      </c>
      <c r="C62" s="53" t="s">
        <v>63</v>
      </c>
      <c r="D62" s="53"/>
      <c r="E62" s="54"/>
      <c r="F62" s="1"/>
    </row>
    <row r="63" spans="1:6" ht="26.25" customHeight="1">
      <c r="A63" s="51"/>
      <c r="B63" s="52"/>
      <c r="C63" s="30" t="s">
        <v>55</v>
      </c>
      <c r="D63" s="55" t="s">
        <v>56</v>
      </c>
      <c r="E63" s="56"/>
      <c r="F63" s="1"/>
    </row>
    <row r="64" spans="1:7" ht="12.75" customHeight="1">
      <c r="A64" s="31" t="s">
        <v>64</v>
      </c>
      <c r="B64" s="13">
        <v>8334912.17</v>
      </c>
      <c r="C64" s="24">
        <v>0.15</v>
      </c>
      <c r="D64" s="48">
        <v>0.1612</v>
      </c>
      <c r="E64" s="49"/>
      <c r="F64" s="1">
        <v>16</v>
      </c>
      <c r="G64" s="47" t="s">
        <v>69</v>
      </c>
    </row>
    <row r="65" spans="1:5" ht="5.25" customHeight="1">
      <c r="A65" s="6"/>
      <c r="B65" s="7"/>
      <c r="C65" s="7"/>
      <c r="D65" s="7"/>
      <c r="E65" s="8"/>
    </row>
    <row r="66" spans="1:5" ht="12.75">
      <c r="A66" s="42" t="s">
        <v>65</v>
      </c>
      <c r="B66" s="7"/>
      <c r="C66" s="7"/>
      <c r="D66" s="7"/>
      <c r="E66" s="8"/>
    </row>
    <row r="67" spans="1:5" ht="7.5" customHeight="1" thickBot="1">
      <c r="A67" s="6"/>
      <c r="B67" s="7"/>
      <c r="C67" s="7"/>
      <c r="D67" s="7"/>
      <c r="E67" s="8"/>
    </row>
    <row r="68" spans="1:5" ht="45.75" thickBot="1">
      <c r="A68" s="32" t="s">
        <v>70</v>
      </c>
      <c r="B68" s="7"/>
      <c r="C68" s="7"/>
      <c r="D68" s="7"/>
      <c r="E68" s="8"/>
    </row>
    <row r="69" spans="1:5" ht="12.75">
      <c r="A69" s="33"/>
      <c r="B69" s="7"/>
      <c r="C69" s="7"/>
      <c r="D69" s="7"/>
      <c r="E69" s="8"/>
    </row>
    <row r="70" spans="1:5" ht="12.75">
      <c r="A70" s="33"/>
      <c r="B70" s="7"/>
      <c r="C70" s="7"/>
      <c r="D70" s="7"/>
      <c r="E70" s="8"/>
    </row>
    <row r="71" spans="1:5" ht="12.75">
      <c r="A71" s="34"/>
      <c r="B71" s="7"/>
      <c r="C71" s="35"/>
      <c r="D71" s="35"/>
      <c r="E71" s="8"/>
    </row>
    <row r="72" spans="1:5" ht="12.75">
      <c r="A72" s="34"/>
      <c r="B72" s="36"/>
      <c r="C72" s="36"/>
      <c r="D72" s="35"/>
      <c r="E72" s="8"/>
    </row>
    <row r="73" spans="1:5" ht="13.5" thickBot="1">
      <c r="A73" s="37"/>
      <c r="B73" s="38"/>
      <c r="C73" s="38"/>
      <c r="D73" s="38"/>
      <c r="E73" s="39"/>
    </row>
    <row r="74" spans="1:5" ht="12.75">
      <c r="A74" s="40"/>
      <c r="B74" s="40"/>
      <c r="C74" s="40"/>
      <c r="D74" s="40"/>
      <c r="E74" s="41"/>
    </row>
  </sheetData>
  <sheetProtection/>
  <mergeCells count="74">
    <mergeCell ref="J50:J51"/>
    <mergeCell ref="D58:E59"/>
    <mergeCell ref="B6:C6"/>
    <mergeCell ref="D6:E6"/>
    <mergeCell ref="A7:E7"/>
    <mergeCell ref="B8:C8"/>
    <mergeCell ref="D8:E8"/>
    <mergeCell ref="B12:C12"/>
    <mergeCell ref="D12:E12"/>
    <mergeCell ref="B15:C15"/>
    <mergeCell ref="A1:E1"/>
    <mergeCell ref="A2:E2"/>
    <mergeCell ref="A3:E3"/>
    <mergeCell ref="A4:E4"/>
    <mergeCell ref="B11:C11"/>
    <mergeCell ref="D11:E11"/>
    <mergeCell ref="B9:C9"/>
    <mergeCell ref="D9:E9"/>
    <mergeCell ref="B10:C10"/>
    <mergeCell ref="D10:E10"/>
    <mergeCell ref="D15:E15"/>
    <mergeCell ref="B16:C16"/>
    <mergeCell ref="D16:E16"/>
    <mergeCell ref="B13:C13"/>
    <mergeCell ref="D13:E13"/>
    <mergeCell ref="B14:C14"/>
    <mergeCell ref="D14:E14"/>
    <mergeCell ref="B19:C19"/>
    <mergeCell ref="D19:E19"/>
    <mergeCell ref="B21:C21"/>
    <mergeCell ref="D21:E21"/>
    <mergeCell ref="B17:C17"/>
    <mergeCell ref="D17:E17"/>
    <mergeCell ref="B18:C18"/>
    <mergeCell ref="D18:E18"/>
    <mergeCell ref="A25:C25"/>
    <mergeCell ref="D25:E25"/>
    <mergeCell ref="A26:C26"/>
    <mergeCell ref="D26:E26"/>
    <mergeCell ref="B22:C22"/>
    <mergeCell ref="D22:E22"/>
    <mergeCell ref="B23:C23"/>
    <mergeCell ref="D23:E23"/>
    <mergeCell ref="B30:C30"/>
    <mergeCell ref="D30:E30"/>
    <mergeCell ref="B31:C31"/>
    <mergeCell ref="D31:E31"/>
    <mergeCell ref="B28:C28"/>
    <mergeCell ref="D28:E28"/>
    <mergeCell ref="B29:C29"/>
    <mergeCell ref="D29:E29"/>
    <mergeCell ref="B34:C34"/>
    <mergeCell ref="D34:E34"/>
    <mergeCell ref="B35:C35"/>
    <mergeCell ref="D35:E35"/>
    <mergeCell ref="B32:C32"/>
    <mergeCell ref="D32:E32"/>
    <mergeCell ref="B33:C33"/>
    <mergeCell ref="D33:E33"/>
    <mergeCell ref="D40:E40"/>
    <mergeCell ref="A55:A56"/>
    <mergeCell ref="C55:E55"/>
    <mergeCell ref="D56:E56"/>
    <mergeCell ref="B36:C36"/>
    <mergeCell ref="D36:E36"/>
    <mergeCell ref="D38:E38"/>
    <mergeCell ref="D39:E39"/>
    <mergeCell ref="D64:E64"/>
    <mergeCell ref="A62:A63"/>
    <mergeCell ref="B62:B63"/>
    <mergeCell ref="C62:E62"/>
    <mergeCell ref="D63:E63"/>
    <mergeCell ref="D57:E57"/>
    <mergeCell ref="D60:E60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P.M.P.M</cp:lastModifiedBy>
  <cp:lastPrinted>2017-12-26T18:33:18Z</cp:lastPrinted>
  <dcterms:created xsi:type="dcterms:W3CDTF">2009-11-24T18:42:01Z</dcterms:created>
  <dcterms:modified xsi:type="dcterms:W3CDTF">2017-12-27T09:45:40Z</dcterms:modified>
  <cp:category/>
  <cp:version/>
  <cp:contentType/>
  <cp:contentStatus/>
</cp:coreProperties>
</file>