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<sst xmlns="http://schemas.openxmlformats.org/spreadsheetml/2006/main" count="74" uniqueCount="62">
  <si>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Tabela 17 -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</si>
  <si>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</si>
  <si>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</si>
  <si>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</si>
  <si>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>PERÍODO:  1º BIMESTRE/2007</t>
  </si>
  <si>
    <t>BALANÇO ORÇAMENTARIO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</si>
  <si>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</si>
  <si>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</si>
  <si>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</si>
  <si>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</si>
  <si>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</si>
  <si>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</si>
  <si>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</si>
  <si>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ORCAMENTARIO - DESPESAS</t>
  </si>
  <si>
    <t>Dotação Inicial</t>
  </si>
  <si>
    <t>Dotação Atualizada</t>
  </si>
  <si>
    <t>Despesas Empenhadas</t>
  </si>
  <si>
    <t>Despesas Liquidadas</t>
  </si>
  <si>
    <t>Superavit Orçamentário</t>
  </si>
  <si>
    <t>DESPESAS POR FUNÇÃO / SUBFUNÇÃO</t>
  </si>
  <si>
    <t>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</si>
  <si>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</si>
  <si>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</si>
  <si>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</si>
  <si>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( I )</t>
  </si>
  <si>
    <t xml:space="preserve">      Despesas Previdênciárias ( I I )</t>
  </si>
  <si>
    <t xml:space="preserve">      Resultado Previdênciario  ( I - I I )</t>
  </si>
  <si>
    <t>Regime Próprio de Previdência Social dos Servidores Públicos</t>
  </si>
  <si>
    <t xml:space="preserve">      Receitas Previdênciarias ( I I I )</t>
  </si>
  <si>
    <t xml:space="preserve">      Despesas Previdênciarias ( I V )</t>
  </si>
  <si>
    <t xml:space="preserve">      Resultado Previdênciario ( I I I - I V )</t>
  </si>
  <si>
    <t>RESULTADO NOMINAL E PRIMÁRIO</t>
  </si>
  <si>
    <t>Meta Fixada no Anexo de Metas Fiscais da LDO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</si>
  <si>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</si>
  <si>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</si>
  <si>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</si>
  <si>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</si>
  <si>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MOVIMENTAÇÃO DOS RESTOS A PAGAR</t>
  </si>
  <si>
    <t>Inscrição</t>
  </si>
  <si>
    <t>Cancelamento até o bimestre (b)</t>
  </si>
  <si>
    <t>Pagamento até o    Bimestre</t>
  </si>
  <si>
    <t>Saldo</t>
  </si>
  <si>
    <t xml:space="preserve">     RESTOS A PAGAR PROCESSADAS</t>
  </si>
  <si>
    <t xml:space="preserve">                Poder Executivo</t>
  </si>
  <si>
    <t xml:space="preserve">                Poder Legislativo</t>
  </si>
  <si>
    <t xml:space="preserve">      RESTOS A PAGAR NÃO PROCESSADOS</t>
  </si>
  <si>
    <t>T O T A L</t>
  </si>
  <si>
    <t>DESPESAS COM MANUTENÇÃO E DESENVOLVIMENTO - MDE</t>
  </si>
  <si>
    <t>Limites Constitucionais Anuais</t>
  </si>
  <si>
    <t>Valor apurado até o bimestre</t>
  </si>
  <si>
    <t>% Minimo aplicar no Exercício</t>
  </si>
  <si>
    <t>% Aplicado até o bimestre</t>
  </si>
  <si>
    <t>Minimo Anual dos Impostos na Manutenção e Desenvolvimentos do Ensino-MDE</t>
  </si>
  <si>
    <t>Minimo Anual de 60% das Despesas com MDE no Ensino Fundamental</t>
  </si>
  <si>
    <t>Minimo Anual de 60% do FUNDEF na remuneração Professores Ensino Fundamental</t>
  </si>
  <si>
    <t>DESPESAS COM AÇÕES E SERVICOS PUBLICOS DE SAÚDE</t>
  </si>
  <si>
    <t>Limite Constitucional Anual</t>
  </si>
  <si>
    <t>% Minimo a Aplicar no Exerc´cio</t>
  </si>
  <si>
    <t>%   Aplicado   até   o  bimestre</t>
  </si>
  <si>
    <t>Despesas Próprias com Ações e Serviços Publicos de Saúde</t>
  </si>
  <si>
    <t>Fonte: Balancetes Receita/Despesa/Verifiicação e PAD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</si>
  <si>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Janeiro e Fevereiro do ano de 2007, encontram-se afixados no átrio da Prefeitura Municipal de Palmeira das Missões, na Praça Nassib Nassif s/n, respectivamente no horário das 08:00 as 17:00 horas,  a contar do dia 30 de Janeiro de 2007. bem como disponibilizados no site  www.palmeiradasmissoes-rs.com.br e www.famurs.com.br.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</si>
</sst>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/>
    </xf>
    <xf numFmtId="43" fontId="7" fillId="0" borderId="8" xfId="18" applyFont="1" applyBorder="1" applyAlignment="1">
      <alignment horizontal="center"/>
    </xf>
    <xf numFmtId="43" fontId="7" fillId="0" borderId="9" xfId="18" applyFont="1" applyBorder="1" applyAlignment="1">
      <alignment horizontal="center"/>
    </xf>
    <xf numFmtId="0" fontId="0" fillId="3" borderId="4" xfId="0" applyFill="1" applyBorder="1" applyAlignment="1">
      <alignment/>
    </xf>
    <xf numFmtId="43" fontId="7" fillId="0" borderId="8" xfId="18" applyFont="1" applyBorder="1" applyAlignment="1">
      <alignment/>
    </xf>
    <xf numFmtId="43" fontId="7" fillId="4" borderId="8" xfId="18" applyFont="1" applyFill="1" applyBorder="1" applyAlignment="1">
      <alignment horizontal="center"/>
    </xf>
    <xf numFmtId="43" fontId="7" fillId="4" borderId="9" xfId="18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43" fontId="2" fillId="0" borderId="8" xfId="18" applyFont="1" applyBorder="1" applyAlignment="1">
      <alignment horizontal="center"/>
    </xf>
    <xf numFmtId="43" fontId="2" fillId="0" borderId="9" xfId="18" applyFont="1" applyBorder="1" applyAlignment="1">
      <alignment horizontal="center"/>
    </xf>
    <xf numFmtId="39" fontId="2" fillId="0" borderId="10" xfId="18" applyNumberFormat="1" applyFont="1" applyBorder="1" applyAlignment="1">
      <alignment horizontal="right"/>
    </xf>
    <xf numFmtId="39" fontId="2" fillId="0" borderId="4" xfId="18" applyNumberFormat="1" applyFont="1" applyBorder="1" applyAlignment="1">
      <alignment horizontal="right"/>
    </xf>
    <xf numFmtId="39" fontId="2" fillId="0" borderId="11" xfId="18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0" fillId="0" borderId="4" xfId="0" applyBorder="1" applyAlignment="1">
      <alignment vertical="center"/>
    </xf>
    <xf numFmtId="43" fontId="7" fillId="0" borderId="8" xfId="18" applyFont="1" applyBorder="1" applyAlignment="1">
      <alignment/>
    </xf>
    <xf numFmtId="43" fontId="7" fillId="0" borderId="10" xfId="18" applyFont="1" applyBorder="1" applyAlignment="1">
      <alignment horizontal="center"/>
    </xf>
    <xf numFmtId="43" fontId="7" fillId="0" borderId="11" xfId="18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3" fontId="7" fillId="0" borderId="9" xfId="18" applyFont="1" applyBorder="1" applyAlignment="1">
      <alignment/>
    </xf>
    <xf numFmtId="0" fontId="4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justify" vertical="justify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9" fontId="7" fillId="0" borderId="8" xfId="0" applyNumberFormat="1" applyFont="1" applyBorder="1" applyAlignment="1">
      <alignment horizontal="center"/>
    </xf>
    <xf numFmtId="10" fontId="7" fillId="4" borderId="8" xfId="17" applyNumberFormat="1" applyFont="1" applyFill="1" applyBorder="1" applyAlignment="1">
      <alignment horizontal="center"/>
    </xf>
    <xf numFmtId="10" fontId="7" fillId="4" borderId="9" xfId="17" applyNumberFormat="1" applyFont="1" applyFill="1" applyBorder="1" applyAlignment="1">
      <alignment horizontal="center"/>
    </xf>
    <xf numFmtId="9" fontId="7" fillId="0" borderId="8" xfId="18" applyNumberFormat="1" applyFont="1" applyBorder="1" applyAlignment="1">
      <alignment horizontal="center"/>
    </xf>
    <xf numFmtId="10" fontId="7" fillId="0" borderId="8" xfId="18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/>
    </xf>
    <xf numFmtId="43" fontId="7" fillId="0" borderId="18" xfId="18" applyFont="1" applyBorder="1" applyAlignment="1">
      <alignment/>
    </xf>
    <xf numFmtId="9" fontId="7" fillId="0" borderId="18" xfId="0" applyNumberFormat="1" applyFont="1" applyBorder="1" applyAlignment="1">
      <alignment horizontal="center"/>
    </xf>
    <xf numFmtId="10" fontId="7" fillId="4" borderId="19" xfId="17" applyNumberFormat="1" applyFont="1" applyFill="1" applyBorder="1" applyAlignment="1">
      <alignment horizontal="center"/>
    </xf>
    <xf numFmtId="10" fontId="7" fillId="4" borderId="20" xfId="17" applyNumberFormat="1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8" fillId="4" borderId="21" xfId="0" applyFont="1" applyFill="1" applyBorder="1" applyAlignment="1">
      <alignment horizontal="justify"/>
    </xf>
    <xf numFmtId="0" fontId="10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64</xdr:row>
      <xdr:rowOff>76200</xdr:rowOff>
    </xdr:from>
    <xdr:to>
      <xdr:col>0</xdr:col>
      <xdr:colOff>2533650</xdr:colOff>
      <xdr:row>66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1639550"/>
          <a:ext cx="2343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Augustinho Valduga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2657475</xdr:colOff>
      <xdr:row>64</xdr:row>
      <xdr:rowOff>47625</xdr:rowOff>
    </xdr:from>
    <xdr:to>
      <xdr:col>1</xdr:col>
      <xdr:colOff>219075</xdr:colOff>
      <xdr:row>66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57475" y="11610975"/>
          <a:ext cx="14763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Luiz Carlos de Almeida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3</xdr:col>
      <xdr:colOff>95250</xdr:colOff>
      <xdr:row>64</xdr:row>
      <xdr:rowOff>0</xdr:rowOff>
    </xdr:from>
    <xdr:to>
      <xdr:col>4</xdr:col>
      <xdr:colOff>800100</xdr:colOff>
      <xdr:row>66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76925" y="11563350"/>
          <a:ext cx="1562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CRC nº 65.676</a:t>
          </a:r>
        </a:p>
      </xdr:txBody>
    </xdr:sp>
    <xdr:clientData/>
  </xdr:twoCellAnchor>
  <xdr:twoCellAnchor>
    <xdr:from>
      <xdr:col>1</xdr:col>
      <xdr:colOff>400050</xdr:colOff>
      <xdr:row>64</xdr:row>
      <xdr:rowOff>28575</xdr:rowOff>
    </xdr:from>
    <xdr:to>
      <xdr:col>3</xdr:col>
      <xdr:colOff>123825</xdr:colOff>
      <xdr:row>66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11591925"/>
          <a:ext cx="1590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Nelson da Conceição Bueno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Controle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58.71093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6"/>
      <c r="C2" s="6"/>
      <c r="D2" s="6"/>
      <c r="E2" s="7"/>
      <c r="F2" s="4"/>
    </row>
    <row r="3" spans="1:6" ht="12.75">
      <c r="A3" s="8" t="s">
        <v>2</v>
      </c>
      <c r="B3" s="9"/>
      <c r="C3" s="9"/>
      <c r="D3" s="9"/>
      <c r="E3" s="10"/>
      <c r="F3" s="4"/>
    </row>
    <row r="4" spans="1:6" ht="15.75">
      <c r="A4" s="11" t="s">
        <v>3</v>
      </c>
      <c r="B4" s="12"/>
      <c r="C4" s="12"/>
      <c r="D4" s="12"/>
      <c r="E4" s="13"/>
      <c r="F4" s="4"/>
    </row>
    <row r="5" spans="1:6" ht="15.75">
      <c r="A5" s="11" t="s">
        <v>4</v>
      </c>
      <c r="B5" s="12"/>
      <c r="C5" s="12"/>
      <c r="D5" s="12"/>
      <c r="E5" s="13"/>
      <c r="F5" s="4"/>
    </row>
    <row r="6" spans="1:6" ht="12.75">
      <c r="A6" s="14" t="s">
        <v>5</v>
      </c>
      <c r="B6" s="15" t="s">
        <v>6</v>
      </c>
      <c r="C6" s="15"/>
      <c r="D6" s="15" t="s">
        <v>7</v>
      </c>
      <c r="E6" s="16"/>
      <c r="F6" s="4"/>
    </row>
    <row r="7" spans="1:6" ht="12.75">
      <c r="A7" s="17" t="s">
        <v>8</v>
      </c>
      <c r="B7" s="18">
        <v>0</v>
      </c>
      <c r="C7" s="18"/>
      <c r="D7" s="18">
        <v>28600000</v>
      </c>
      <c r="E7" s="19"/>
      <c r="F7" s="4"/>
    </row>
    <row r="8" spans="1:6" ht="12.75">
      <c r="A8" s="17" t="s">
        <v>9</v>
      </c>
      <c r="B8" s="18">
        <v>0</v>
      </c>
      <c r="C8" s="18"/>
      <c r="D8" s="18">
        <v>28600000</v>
      </c>
      <c r="E8" s="19"/>
      <c r="F8" s="20"/>
    </row>
    <row r="9" spans="1:6" ht="12.75">
      <c r="A9" s="17" t="s">
        <v>10</v>
      </c>
      <c r="B9" s="21">
        <v>4119433.35</v>
      </c>
      <c r="C9" s="21"/>
      <c r="D9" s="22">
        <v>4119433.35</v>
      </c>
      <c r="E9" s="23"/>
      <c r="F9" s="4"/>
    </row>
    <row r="10" spans="1:6" ht="12.75">
      <c r="A10" s="17" t="s">
        <v>11</v>
      </c>
      <c r="B10" s="18">
        <v>0</v>
      </c>
      <c r="C10" s="18"/>
      <c r="D10" s="18">
        <v>0</v>
      </c>
      <c r="E10" s="19"/>
      <c r="F10" s="4"/>
    </row>
    <row r="11" spans="1:6" ht="12.75">
      <c r="A11" s="17" t="s">
        <v>12</v>
      </c>
      <c r="B11" s="18">
        <v>0</v>
      </c>
      <c r="C11" s="18"/>
      <c r="D11" s="18">
        <v>0</v>
      </c>
      <c r="E11" s="19"/>
      <c r="F11" s="4"/>
    </row>
    <row r="12" spans="1:6" ht="12.75">
      <c r="A12" s="14" t="s">
        <v>13</v>
      </c>
      <c r="B12" s="15" t="s">
        <v>6</v>
      </c>
      <c r="C12" s="15"/>
      <c r="D12" s="15" t="s">
        <v>7</v>
      </c>
      <c r="E12" s="16"/>
      <c r="F12" s="4"/>
    </row>
    <row r="13" spans="1:6" ht="12.75">
      <c r="A13" s="17" t="s">
        <v>14</v>
      </c>
      <c r="B13" s="18">
        <v>0</v>
      </c>
      <c r="C13" s="18"/>
      <c r="D13" s="18">
        <v>28600000</v>
      </c>
      <c r="E13" s="19"/>
      <c r="F13" s="4"/>
    </row>
    <row r="14" spans="1:6" ht="12.75">
      <c r="A14" s="17" t="s">
        <v>15</v>
      </c>
      <c r="B14" s="18">
        <v>0</v>
      </c>
      <c r="C14" s="18"/>
      <c r="D14" s="18">
        <v>28700000</v>
      </c>
      <c r="E14" s="19"/>
      <c r="F14" s="4"/>
    </row>
    <row r="15" spans="1:6" ht="12.75">
      <c r="A15" s="17" t="s">
        <v>16</v>
      </c>
      <c r="B15" s="18">
        <v>4305241.93</v>
      </c>
      <c r="C15" s="18"/>
      <c r="D15" s="22">
        <v>4305241.93</v>
      </c>
      <c r="E15" s="23"/>
      <c r="F15" s="20"/>
    </row>
    <row r="16" spans="1:6" ht="12.75">
      <c r="A16" s="17" t="s">
        <v>17</v>
      </c>
      <c r="B16" s="18">
        <v>3407545.41</v>
      </c>
      <c r="C16" s="18"/>
      <c r="D16" s="18">
        <v>3407545.41</v>
      </c>
      <c r="E16" s="19"/>
      <c r="F16" s="4"/>
    </row>
    <row r="17" spans="1:6" ht="12.75">
      <c r="A17" s="17" t="s">
        <v>18</v>
      </c>
      <c r="B17" s="18">
        <f>SUM(B9-B15)</f>
        <v>-185808.5799999996</v>
      </c>
      <c r="C17" s="18"/>
      <c r="D17" s="18">
        <f>SUM(D9-D15)</f>
        <v>-185808.5799999996</v>
      </c>
      <c r="E17" s="19"/>
      <c r="F17" s="4"/>
    </row>
    <row r="18" spans="1:6" ht="7.5" customHeight="1">
      <c r="A18" s="24"/>
      <c r="B18" s="25"/>
      <c r="C18" s="25"/>
      <c r="D18" s="25"/>
      <c r="E18" s="26"/>
      <c r="F18" s="4"/>
    </row>
    <row r="19" spans="1:6" ht="12.75">
      <c r="A19" s="14" t="s">
        <v>19</v>
      </c>
      <c r="B19" s="15" t="s">
        <v>6</v>
      </c>
      <c r="C19" s="15"/>
      <c r="D19" s="15" t="s">
        <v>7</v>
      </c>
      <c r="E19" s="16"/>
      <c r="F19" s="20"/>
    </row>
    <row r="20" spans="1:6" ht="12.75">
      <c r="A20" s="17" t="s">
        <v>16</v>
      </c>
      <c r="B20" s="18">
        <f>B15</f>
        <v>4305241.93</v>
      </c>
      <c r="C20" s="18"/>
      <c r="D20" s="18">
        <f>D15</f>
        <v>4305241.93</v>
      </c>
      <c r="E20" s="19"/>
      <c r="F20" s="4"/>
    </row>
    <row r="21" spans="1:6" ht="12.75">
      <c r="A21" s="17" t="s">
        <v>17</v>
      </c>
      <c r="B21" s="18">
        <f>B16</f>
        <v>3407545.41</v>
      </c>
      <c r="C21" s="18"/>
      <c r="D21" s="18">
        <f>D16</f>
        <v>3407545.41</v>
      </c>
      <c r="E21" s="19"/>
      <c r="F21" s="4"/>
    </row>
    <row r="22" spans="1:6" ht="7.5" customHeight="1">
      <c r="A22" s="24"/>
      <c r="B22" s="25"/>
      <c r="C22" s="25"/>
      <c r="D22" s="25"/>
      <c r="E22" s="26"/>
      <c r="F22" s="4"/>
    </row>
    <row r="23" spans="1:6" ht="12.75">
      <c r="A23" s="27" t="s">
        <v>20</v>
      </c>
      <c r="B23" s="28"/>
      <c r="C23" s="28"/>
      <c r="D23" s="15" t="s">
        <v>7</v>
      </c>
      <c r="E23" s="16"/>
      <c r="F23" s="4"/>
    </row>
    <row r="24" spans="1:6" ht="12.75">
      <c r="A24" s="29" t="s">
        <v>21</v>
      </c>
      <c r="B24" s="30"/>
      <c r="C24" s="30"/>
      <c r="D24" s="22">
        <v>25251921.27</v>
      </c>
      <c r="E24" s="23"/>
      <c r="F24" s="20">
        <v>24</v>
      </c>
    </row>
    <row r="25" spans="1:6" ht="7.5" customHeight="1">
      <c r="A25" s="24"/>
      <c r="B25" s="25"/>
      <c r="C25" s="25"/>
      <c r="D25" s="25"/>
      <c r="E25" s="26"/>
      <c r="F25" s="4"/>
    </row>
    <row r="26" spans="1:6" ht="12.75">
      <c r="A26" s="31" t="s">
        <v>22</v>
      </c>
      <c r="B26" s="15" t="s">
        <v>6</v>
      </c>
      <c r="C26" s="15"/>
      <c r="D26" s="15" t="s">
        <v>7</v>
      </c>
      <c r="E26" s="16"/>
      <c r="F26" s="4"/>
    </row>
    <row r="27" spans="1:6" ht="12.75">
      <c r="A27" s="31" t="s">
        <v>23</v>
      </c>
      <c r="B27" s="32"/>
      <c r="C27" s="32"/>
      <c r="D27" s="32"/>
      <c r="E27" s="33"/>
      <c r="F27" s="4"/>
    </row>
    <row r="28" spans="1:6" ht="12.75">
      <c r="A28" s="17" t="s">
        <v>24</v>
      </c>
      <c r="B28" s="34">
        <v>0</v>
      </c>
      <c r="C28" s="35"/>
      <c r="D28" s="34">
        <v>0</v>
      </c>
      <c r="E28" s="36"/>
      <c r="F28" s="4"/>
    </row>
    <row r="29" spans="1:6" ht="12.75">
      <c r="A29" s="17" t="s">
        <v>25</v>
      </c>
      <c r="B29" s="34">
        <v>0</v>
      </c>
      <c r="C29" s="35"/>
      <c r="D29" s="34">
        <v>0</v>
      </c>
      <c r="E29" s="36"/>
      <c r="F29" s="4"/>
    </row>
    <row r="30" spans="1:6" ht="12.75">
      <c r="A30" s="17" t="s">
        <v>26</v>
      </c>
      <c r="B30" s="34">
        <v>0</v>
      </c>
      <c r="C30" s="35"/>
      <c r="D30" s="34">
        <v>0</v>
      </c>
      <c r="E30" s="36"/>
      <c r="F30" s="4"/>
    </row>
    <row r="31" spans="1:6" ht="12.75">
      <c r="A31" s="31" t="s">
        <v>27</v>
      </c>
      <c r="B31" s="30"/>
      <c r="C31" s="30"/>
      <c r="D31" s="30"/>
      <c r="E31" s="37"/>
      <c r="F31" s="4"/>
    </row>
    <row r="32" spans="1:6" ht="12.75">
      <c r="A32" s="17" t="s">
        <v>28</v>
      </c>
      <c r="B32" s="18">
        <v>198019.07</v>
      </c>
      <c r="C32" s="18"/>
      <c r="D32" s="18">
        <v>198019.07</v>
      </c>
      <c r="E32" s="19"/>
      <c r="F32" s="4"/>
    </row>
    <row r="33" spans="1:6" ht="12.75">
      <c r="A33" s="17" t="s">
        <v>29</v>
      </c>
      <c r="B33" s="18">
        <v>5918.46</v>
      </c>
      <c r="C33" s="18"/>
      <c r="D33" s="18">
        <v>5918.46</v>
      </c>
      <c r="E33" s="19"/>
      <c r="F33" s="20"/>
    </row>
    <row r="34" spans="1:6" ht="12.75">
      <c r="A34" s="17" t="s">
        <v>30</v>
      </c>
      <c r="B34" s="18">
        <f>SUM(B32-B33)</f>
        <v>192100.61000000002</v>
      </c>
      <c r="C34" s="18"/>
      <c r="D34" s="18">
        <f>SUM(D32-D33)</f>
        <v>192100.61000000002</v>
      </c>
      <c r="E34" s="19"/>
      <c r="F34" s="4"/>
    </row>
    <row r="35" spans="1:6" ht="7.5" customHeight="1">
      <c r="A35" s="24"/>
      <c r="B35" s="25"/>
      <c r="C35" s="25"/>
      <c r="D35" s="25"/>
      <c r="E35" s="26"/>
      <c r="F35" s="4"/>
    </row>
    <row r="36" spans="1:6" ht="45" customHeight="1">
      <c r="A36" s="38" t="s">
        <v>31</v>
      </c>
      <c r="B36" s="39" t="s">
        <v>32</v>
      </c>
      <c r="C36" s="39" t="s">
        <v>33</v>
      </c>
      <c r="D36" s="40" t="s">
        <v>34</v>
      </c>
      <c r="E36" s="41"/>
      <c r="F36" s="42"/>
    </row>
    <row r="37" spans="1:6" ht="12.75">
      <c r="A37" s="17" t="s">
        <v>35</v>
      </c>
      <c r="B37" s="43">
        <v>-1250000</v>
      </c>
      <c r="C37" s="43">
        <v>1484000</v>
      </c>
      <c r="D37" s="44">
        <f>SUM(C37/B37*100)</f>
        <v>-118.72</v>
      </c>
      <c r="E37" s="45"/>
      <c r="F37" s="20"/>
    </row>
    <row r="38" spans="1:6" ht="12.75">
      <c r="A38" s="17" t="s">
        <v>36</v>
      </c>
      <c r="B38" s="43">
        <v>-514000</v>
      </c>
      <c r="C38" s="43">
        <v>119000</v>
      </c>
      <c r="D38" s="44">
        <f>SUM(C38/B38*100)</f>
        <v>-23.151750972762645</v>
      </c>
      <c r="E38" s="45"/>
      <c r="F38" s="4"/>
    </row>
    <row r="39" spans="1:6" ht="7.5" customHeight="1">
      <c r="A39" s="24"/>
      <c r="B39" s="25"/>
      <c r="C39" s="25"/>
      <c r="D39" s="25"/>
      <c r="E39" s="26"/>
      <c r="F39" s="4"/>
    </row>
    <row r="40" spans="1:6" ht="38.25">
      <c r="A40" s="38" t="s">
        <v>37</v>
      </c>
      <c r="B40" s="46" t="s">
        <v>38</v>
      </c>
      <c r="C40" s="47" t="s">
        <v>39</v>
      </c>
      <c r="D40" s="47" t="s">
        <v>40</v>
      </c>
      <c r="E40" s="48" t="s">
        <v>41</v>
      </c>
      <c r="F40" s="4"/>
    </row>
    <row r="41" spans="1:6" ht="12.75">
      <c r="A41" s="17" t="s">
        <v>42</v>
      </c>
      <c r="B41" s="49">
        <f>SUM(B42)</f>
        <v>374064.46</v>
      </c>
      <c r="C41" s="49">
        <f>SUM(C42)</f>
        <v>0</v>
      </c>
      <c r="D41" s="49">
        <f>SUM(D42)</f>
        <v>327902.4</v>
      </c>
      <c r="E41" s="50">
        <f>SUM(E42)</f>
        <v>46162.06</v>
      </c>
      <c r="F41" s="4"/>
    </row>
    <row r="42" spans="1:6" ht="12.75">
      <c r="A42" s="17" t="s">
        <v>43</v>
      </c>
      <c r="B42" s="43">
        <v>374064.46</v>
      </c>
      <c r="C42" s="43">
        <v>0</v>
      </c>
      <c r="D42" s="43">
        <v>327902.4</v>
      </c>
      <c r="E42" s="51">
        <f>SUM(B42-C42-D42)</f>
        <v>46162.06</v>
      </c>
      <c r="F42" s="4"/>
    </row>
    <row r="43" spans="1:6" ht="12.75">
      <c r="A43" s="17" t="s">
        <v>44</v>
      </c>
      <c r="B43" s="43">
        <v>0</v>
      </c>
      <c r="C43" s="43">
        <v>0</v>
      </c>
      <c r="D43" s="43">
        <v>0</v>
      </c>
      <c r="E43" s="51">
        <v>0</v>
      </c>
      <c r="F43" s="4"/>
    </row>
    <row r="44" spans="1:6" ht="12.75">
      <c r="A44" s="17" t="s">
        <v>45</v>
      </c>
      <c r="B44" s="49">
        <f>SUM(B45)</f>
        <v>296118.7</v>
      </c>
      <c r="C44" s="49">
        <f>SUM(C45)</f>
        <v>0</v>
      </c>
      <c r="D44" s="49">
        <f>SUM(D45)</f>
        <v>256693.43</v>
      </c>
      <c r="E44" s="50">
        <f>SUM(E45)</f>
        <v>39425.27000000002</v>
      </c>
      <c r="F44" s="20"/>
    </row>
    <row r="45" spans="1:6" ht="12.75">
      <c r="A45" s="17" t="s">
        <v>43</v>
      </c>
      <c r="B45" s="43">
        <v>296118.7</v>
      </c>
      <c r="C45" s="43">
        <v>0</v>
      </c>
      <c r="D45" s="43">
        <v>256693.43</v>
      </c>
      <c r="E45" s="51">
        <f>SUM(B45-C45-D45)</f>
        <v>39425.27000000002</v>
      </c>
      <c r="F45" s="4"/>
    </row>
    <row r="46" spans="1:6" ht="12.75">
      <c r="A46" s="17" t="s">
        <v>44</v>
      </c>
      <c r="B46" s="43">
        <v>0</v>
      </c>
      <c r="C46" s="43">
        <v>0</v>
      </c>
      <c r="D46" s="43">
        <v>0</v>
      </c>
      <c r="E46" s="51">
        <v>0</v>
      </c>
      <c r="F46" s="4"/>
    </row>
    <row r="47" spans="1:6" ht="12.75">
      <c r="A47" s="31" t="s">
        <v>46</v>
      </c>
      <c r="B47" s="43">
        <f>SUM(B41+B44)</f>
        <v>670183.16</v>
      </c>
      <c r="C47" s="43">
        <f>SUM(C41+C44)</f>
        <v>0</v>
      </c>
      <c r="D47" s="43">
        <f>SUM(D41+D44)</f>
        <v>584595.8300000001</v>
      </c>
      <c r="E47" s="51">
        <f>SUM(E41+E44)</f>
        <v>85587.33000000002</v>
      </c>
      <c r="F47" s="4"/>
    </row>
    <row r="48" spans="1:6" ht="7.5" customHeight="1">
      <c r="A48" s="24"/>
      <c r="B48" s="25"/>
      <c r="C48" s="25"/>
      <c r="D48" s="25"/>
      <c r="E48" s="26"/>
      <c r="F48" s="4"/>
    </row>
    <row r="49" spans="1:6" ht="15" customHeight="1">
      <c r="A49" s="52" t="s">
        <v>47</v>
      </c>
      <c r="B49" s="53"/>
      <c r="C49" s="30" t="s">
        <v>48</v>
      </c>
      <c r="D49" s="30"/>
      <c r="E49" s="37"/>
      <c r="F49" s="4"/>
    </row>
    <row r="50" spans="1:6" ht="22.5">
      <c r="A50" s="52"/>
      <c r="B50" s="53" t="s">
        <v>49</v>
      </c>
      <c r="C50" s="39" t="s">
        <v>50</v>
      </c>
      <c r="D50" s="54" t="s">
        <v>51</v>
      </c>
      <c r="E50" s="55"/>
      <c r="F50" s="4"/>
    </row>
    <row r="51" spans="1:6" ht="12.75" customHeight="1">
      <c r="A51" s="56" t="s">
        <v>52</v>
      </c>
      <c r="B51" s="43">
        <v>747139.89</v>
      </c>
      <c r="C51" s="57">
        <v>0.25</v>
      </c>
      <c r="D51" s="58">
        <v>0.2199</v>
      </c>
      <c r="E51" s="59"/>
      <c r="F51" s="4"/>
    </row>
    <row r="52" spans="1:6" ht="12.75" customHeight="1">
      <c r="A52" s="56" t="s">
        <v>53</v>
      </c>
      <c r="B52" s="43">
        <v>424873.97</v>
      </c>
      <c r="C52" s="60">
        <v>0.6</v>
      </c>
      <c r="D52" s="61">
        <v>0.7428</v>
      </c>
      <c r="E52" s="19"/>
      <c r="F52" s="20"/>
    </row>
    <row r="53" spans="1:6" ht="12.75" customHeight="1">
      <c r="A53" s="56" t="s">
        <v>54</v>
      </c>
      <c r="B53" s="43">
        <v>424353.19</v>
      </c>
      <c r="C53" s="60">
        <v>0.6</v>
      </c>
      <c r="D53" s="61">
        <v>0.5985</v>
      </c>
      <c r="E53" s="19"/>
      <c r="F53" s="4"/>
    </row>
    <row r="54" spans="1:6" ht="7.5" customHeight="1">
      <c r="A54" s="24"/>
      <c r="B54" s="25"/>
      <c r="C54" s="25"/>
      <c r="D54" s="25"/>
      <c r="E54" s="26"/>
      <c r="F54" s="4"/>
    </row>
    <row r="55" spans="1:6" ht="12.75">
      <c r="A55" s="62" t="s">
        <v>55</v>
      </c>
      <c r="B55" s="53"/>
      <c r="C55" s="30" t="s">
        <v>56</v>
      </c>
      <c r="D55" s="30"/>
      <c r="E55" s="37"/>
      <c r="F55" s="4"/>
    </row>
    <row r="56" spans="1:6" ht="36.75" thickBot="1">
      <c r="A56" s="63"/>
      <c r="B56" s="64" t="s">
        <v>49</v>
      </c>
      <c r="C56" s="64" t="s">
        <v>57</v>
      </c>
      <c r="D56" s="65" t="s">
        <v>58</v>
      </c>
      <c r="E56" s="66"/>
      <c r="F56" s="4"/>
    </row>
    <row r="57" spans="1:6" ht="13.5" thickBot="1">
      <c r="A57" s="67" t="s">
        <v>59</v>
      </c>
      <c r="B57" s="68">
        <v>606492.29</v>
      </c>
      <c r="C57" s="69">
        <v>0.15</v>
      </c>
      <c r="D57" s="70">
        <v>0.1785</v>
      </c>
      <c r="E57" s="71"/>
      <c r="F57" s="20"/>
    </row>
    <row r="58" spans="1:5" ht="1.5" customHeight="1">
      <c r="A58" s="24"/>
      <c r="B58" s="25">
        <v>606492.29</v>
      </c>
      <c r="C58" s="25"/>
      <c r="D58" s="25"/>
      <c r="E58" s="26"/>
    </row>
    <row r="59" spans="1:5" ht="12" customHeight="1">
      <c r="A59" s="72" t="s">
        <v>60</v>
      </c>
      <c r="B59" s="25"/>
      <c r="C59" s="25"/>
      <c r="D59" s="25"/>
      <c r="E59" s="26"/>
    </row>
    <row r="60" spans="1:5" ht="3.75" customHeight="1" thickBot="1">
      <c r="A60" s="72"/>
      <c r="B60" s="25"/>
      <c r="C60" s="25"/>
      <c r="D60" s="25"/>
      <c r="E60" s="26"/>
    </row>
    <row r="61" spans="1:9" ht="59.25" customHeight="1" thickBot="1">
      <c r="A61" s="73" t="s">
        <v>61</v>
      </c>
      <c r="B61" s="25"/>
      <c r="C61" s="25"/>
      <c r="D61" s="25"/>
      <c r="E61" s="26"/>
      <c r="I61" s="74"/>
    </row>
    <row r="62" spans="1:5" ht="12.75">
      <c r="A62" s="72"/>
      <c r="B62" s="25"/>
      <c r="C62" s="25"/>
      <c r="D62" s="25"/>
      <c r="E62" s="26"/>
    </row>
    <row r="63" spans="1:5" ht="12.75">
      <c r="A63" s="24"/>
      <c r="B63" s="25"/>
      <c r="C63" s="25"/>
      <c r="D63" s="25"/>
      <c r="E63" s="26"/>
    </row>
    <row r="64" spans="1:5" ht="12.75">
      <c r="A64" s="24"/>
      <c r="B64" s="25"/>
      <c r="C64" s="25"/>
      <c r="D64" s="25"/>
      <c r="E64" s="26"/>
    </row>
    <row r="65" spans="1:5" ht="12.75">
      <c r="A65" s="75"/>
      <c r="B65" s="76"/>
      <c r="C65" s="76"/>
      <c r="D65" s="76"/>
      <c r="E65" s="26"/>
    </row>
    <row r="66" spans="1:5" ht="12.75">
      <c r="A66" s="75"/>
      <c r="B66" s="76"/>
      <c r="C66" s="76"/>
      <c r="D66" s="76"/>
      <c r="E66" s="26"/>
    </row>
    <row r="67" spans="1:5" ht="13.5" thickBot="1">
      <c r="A67" s="77"/>
      <c r="B67" s="78"/>
      <c r="C67" s="78"/>
      <c r="D67" s="78"/>
      <c r="E67" s="79"/>
    </row>
    <row r="68" spans="1:5" ht="12.75">
      <c r="A68" s="80"/>
      <c r="B68" s="80"/>
      <c r="C68" s="80"/>
      <c r="D68" s="80"/>
      <c r="E68" s="81"/>
    </row>
  </sheetData>
  <mergeCells count="70">
    <mergeCell ref="D57:E57"/>
    <mergeCell ref="D51:E51"/>
    <mergeCell ref="D52:E52"/>
    <mergeCell ref="D53:E53"/>
    <mergeCell ref="A55:A56"/>
    <mergeCell ref="C55:E55"/>
    <mergeCell ref="D56:E56"/>
    <mergeCell ref="D36:E36"/>
    <mergeCell ref="D37:E37"/>
    <mergeCell ref="D38:E38"/>
    <mergeCell ref="A49:A50"/>
    <mergeCell ref="C49:E49"/>
    <mergeCell ref="D50:E50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A24:C24"/>
    <mergeCell ref="D24:E24"/>
    <mergeCell ref="B26:C26"/>
    <mergeCell ref="D26:E26"/>
    <mergeCell ref="B21:C21"/>
    <mergeCell ref="D21:E21"/>
    <mergeCell ref="A23:C23"/>
    <mergeCell ref="D23:E23"/>
    <mergeCell ref="B19:C19"/>
    <mergeCell ref="D19:E19"/>
    <mergeCell ref="B20:C20"/>
    <mergeCell ref="D20:E20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B7:C7"/>
    <mergeCell ref="D7:E7"/>
    <mergeCell ref="A1:E1"/>
    <mergeCell ref="A2:E2"/>
    <mergeCell ref="A3:E3"/>
    <mergeCell ref="A4:E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2007-03-30T19:46:30Z</dcterms:created>
  <dcterms:modified xsi:type="dcterms:W3CDTF">2007-03-30T19:47:56Z</dcterms:modified>
  <cp:category/>
  <cp:version/>
  <cp:contentType/>
  <cp:contentStatus/>
</cp:coreProperties>
</file>