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lan1" sheetId="1" r:id="rId1"/>
  </sheets>
  <definedNames>
    <definedName name="_xlnm.Print_Area" localSheetId="0">'Plan1'!$A$1:$E$73</definedName>
  </definedNames>
  <calcPr fullCalcOnLoad="1"/>
</workbook>
</file>

<file path=xl/sharedStrings.xml><?xml version="1.0" encoding="utf-8"?>
<sst xmlns="http://schemas.openxmlformats.org/spreadsheetml/2006/main" count="84" uniqueCount="70">
  <si>
    <t>Tabela 18 - Demonstrativo Simplificado do Relatório Resumido da Execução Orçamentaria (Portaria STN 471/2004)</t>
  </si>
  <si>
    <t>PREFEITURA MUNICIPAL DE PALMEIRA DAS MISSÕES - RS</t>
  </si>
  <si>
    <t>DEMONSTRATIVO SIMPLIFICADO DO RELATÓRIO RESUMIDO DA EXECUÇÃO ORÇAMENTÁRIA</t>
  </si>
  <si>
    <t>ORÇAMENTOS FISCAL E DA SEGURIDADE SOCIAL</t>
  </si>
  <si>
    <t xml:space="preserve">BALANÇO ORÇAMENTARIO </t>
  </si>
  <si>
    <t>No bimestre</t>
  </si>
  <si>
    <t>Até o bimestre</t>
  </si>
  <si>
    <t>RECEITAS</t>
  </si>
  <si>
    <t xml:space="preserve">     Previsão Inicial </t>
  </si>
  <si>
    <t xml:space="preserve">     Previsão Atualizada </t>
  </si>
  <si>
    <t xml:space="preserve">     Receitas Realizadas</t>
  </si>
  <si>
    <t xml:space="preserve">     Déficit Orçamentário</t>
  </si>
  <si>
    <t xml:space="preserve">     Saldos de Exercícios Anteriores ( utilizados para Créditos Adcionais )</t>
  </si>
  <si>
    <t>DESPESAS</t>
  </si>
  <si>
    <t xml:space="preserve">     Dotação Inicial</t>
  </si>
  <si>
    <t xml:space="preserve">     Créditos Adicionais</t>
  </si>
  <si>
    <t xml:space="preserve">     Dotação Atualizada</t>
  </si>
  <si>
    <t xml:space="preserve">     Despesas Empenhadas</t>
  </si>
  <si>
    <t xml:space="preserve">     Despesas Liquidadas</t>
  </si>
  <si>
    <t xml:space="preserve">     Superavit Orçamentário</t>
  </si>
  <si>
    <t>DESPESAS POR FUNÇÃO / SUBFUNÇÃO</t>
  </si>
  <si>
    <t>Despesas Empenhadas</t>
  </si>
  <si>
    <t>Despesas Liquidadas</t>
  </si>
  <si>
    <t xml:space="preserve">                     RECEITAS CORRENTES LIQUIDAS - RCL</t>
  </si>
  <si>
    <t>Receita Corrente Liquida</t>
  </si>
  <si>
    <t>RECEITAS/DESPESAS DOS REGIMES DE PREVIDÊNCIA</t>
  </si>
  <si>
    <t>Regime Geral de Previdência Social</t>
  </si>
  <si>
    <t xml:space="preserve">      Receitas Previdênciarias Realizadas ( I )</t>
  </si>
  <si>
    <t xml:space="preserve">      Despesas Previdênciárias Liquidadas ( I I )</t>
  </si>
  <si>
    <t xml:space="preserve">      Resultado Previdênciario  ( I I I ) = ( I - I I )</t>
  </si>
  <si>
    <t xml:space="preserve">Regime Próprio de Previdência Social dos Servidores </t>
  </si>
  <si>
    <t xml:space="preserve">      Receitas Previdênciarias Realizadas ( I V )</t>
  </si>
  <si>
    <t xml:space="preserve">      Despesas Previdênciarias Liquidadas ( V )</t>
  </si>
  <si>
    <t xml:space="preserve">      Resultado Previdênciario ( VI ) = ( IV -  V )</t>
  </si>
  <si>
    <t>RESULTADO NOMINAL E PRIMÁRIO</t>
  </si>
  <si>
    <t>Meta Fixada no AMF da LDO      (a)</t>
  </si>
  <si>
    <t>Resultado Apurdo até o bimestre              (b)</t>
  </si>
  <si>
    <t>%   em   Relação  a  Meta                (b/a)</t>
  </si>
  <si>
    <t xml:space="preserve">Resultado Nominal      </t>
  </si>
  <si>
    <t>Resultado Primário</t>
  </si>
  <si>
    <t>RESTOS A PAGAR POR PODER E MINISTÉRIO PÚBLICO</t>
  </si>
  <si>
    <t>Inscrição</t>
  </si>
  <si>
    <t>Cancelamento até o bimestre (b)</t>
  </si>
  <si>
    <t>Pagamento até o    Bimestre</t>
  </si>
  <si>
    <t>Saldo</t>
  </si>
  <si>
    <t>RESTOS A PAGAR PROCESSADAS</t>
  </si>
  <si>
    <t xml:space="preserve">      Poder Executivo</t>
  </si>
  <si>
    <t xml:space="preserve">      Poder Legislativo</t>
  </si>
  <si>
    <t xml:space="preserve">      Poder Judiciário</t>
  </si>
  <si>
    <t xml:space="preserve">      Ministério Público</t>
  </si>
  <si>
    <t>RESTOS A PAGAR NÃO PROCESSADOS</t>
  </si>
  <si>
    <t>T O T A L</t>
  </si>
  <si>
    <t>DESPESAS COM AÇÕES TÍPICAS DE - MDE</t>
  </si>
  <si>
    <t>Limites Constitucionais Anuais</t>
  </si>
  <si>
    <t>Valor apurado até o bimestre</t>
  </si>
  <si>
    <t>% Minimo aplicar no Exercício</t>
  </si>
  <si>
    <t>% Aplicado até o Bimestre</t>
  </si>
  <si>
    <t>Minimo Anual de &lt;18% / 25%&gt; das Receitas de Impostos em MDE</t>
  </si>
  <si>
    <t>Minimo Anual de 60% FUNDEB na Remuneração do Magistério c/Ensino Fundamental e Médio</t>
  </si>
  <si>
    <t>Minimo Anual de 60% FUNDEB na Remuneração do Magistério c/Educação Infantil e Ensino Fundamental</t>
  </si>
  <si>
    <t>Complementação da União ao FUNDEB</t>
  </si>
  <si>
    <t>R$4.500.000,00</t>
  </si>
  <si>
    <t>DESPESAS COM AÇÕES E SERVIÇOS PÚBLICOS DE SAÚDE</t>
  </si>
  <si>
    <t>Limite Constitucional Anual</t>
  </si>
  <si>
    <t>Despesas Próprias com Ações e Serviços Públicos de Saúde</t>
  </si>
  <si>
    <t xml:space="preserve">Fonte: Balancetes da Contabilidade </t>
  </si>
  <si>
    <t>Sérgio Tadeu Westphalen</t>
  </si>
  <si>
    <t>Responsável pelo Controle Interno</t>
  </si>
  <si>
    <t>PERÍODO:  1º BIMESTRE/2010</t>
  </si>
  <si>
    <r>
      <t xml:space="preserve">O </t>
    </r>
    <r>
      <rPr>
        <i/>
        <u val="single"/>
        <sz val="8"/>
        <rFont val="Times New Roman"/>
        <family val="1"/>
      </rPr>
      <t>Relatório Resumido da Execução Orçamentária</t>
    </r>
    <r>
      <rPr>
        <sz val="8"/>
        <rFont val="Times New Roman"/>
        <family val="1"/>
      </rPr>
      <t xml:space="preserve"> do Bimestre de Janeiro e Fevereiro do ano de 2010, encontram-se afixados no átrio da Prefeitura Municipal de Palmeira das Missões, na Praça Nassib Nassif s/n, respectivamente no horário das 08:00 as 17:00 horas,  a contar do dia 26 de Março de 2010. bem como disponibilizados no site  www.palmeiradasmissoes-rs.com.br.</t>
    </r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</si>
</sst>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8"/>
      <name val="Times New Roman"/>
      <family val="1"/>
    </font>
    <font>
      <i/>
      <u val="single"/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2" borderId="1" xfId="0" applyFill="1" applyBorder="1" applyAlignment="1">
      <alignment/>
    </xf>
    <xf numFmtId="0" fontId="4" fillId="0" borderId="2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justify"/>
    </xf>
    <xf numFmtId="0" fontId="0" fillId="0" borderId="1" xfId="0" applyBorder="1" applyAlignment="1">
      <alignment vertical="center"/>
    </xf>
    <xf numFmtId="43" fontId="7" fillId="0" borderId="5" xfId="18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justify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43" fontId="7" fillId="0" borderId="5" xfId="0" applyNumberFormat="1" applyFont="1" applyBorder="1" applyAlignment="1">
      <alignment/>
    </xf>
    <xf numFmtId="43" fontId="7" fillId="0" borderId="6" xfId="0" applyNumberFormat="1" applyFont="1" applyBorder="1" applyAlignment="1">
      <alignment/>
    </xf>
    <xf numFmtId="43" fontId="7" fillId="0" borderId="6" xfId="18" applyFont="1" applyBorder="1" applyAlignment="1">
      <alignment/>
    </xf>
    <xf numFmtId="0" fontId="3" fillId="0" borderId="5" xfId="0" applyFont="1" applyBorder="1" applyAlignment="1">
      <alignment horizontal="justify" vertical="justify"/>
    </xf>
    <xf numFmtId="0" fontId="3" fillId="0" borderId="2" xfId="0" applyFont="1" applyBorder="1" applyAlignment="1">
      <alignment/>
    </xf>
    <xf numFmtId="9" fontId="7" fillId="0" borderId="5" xfId="0" applyNumberFormat="1" applyFont="1" applyBorder="1" applyAlignment="1">
      <alignment horizontal="center"/>
    </xf>
    <xf numFmtId="9" fontId="7" fillId="0" borderId="5" xfId="18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43" fontId="7" fillId="0" borderId="0" xfId="18" applyFont="1" applyBorder="1" applyAlignment="1">
      <alignment/>
    </xf>
    <xf numFmtId="9" fontId="7" fillId="0" borderId="0" xfId="18" applyNumberFormat="1" applyFont="1" applyBorder="1" applyAlignment="1">
      <alignment horizontal="center"/>
    </xf>
    <xf numFmtId="10" fontId="7" fillId="0" borderId="0" xfId="18" applyNumberFormat="1" applyFont="1" applyBorder="1" applyAlignment="1">
      <alignment horizontal="center"/>
    </xf>
    <xf numFmtId="43" fontId="7" fillId="0" borderId="4" xfId="18" applyFont="1" applyBorder="1" applyAlignment="1">
      <alignment horizontal="center"/>
    </xf>
    <xf numFmtId="0" fontId="3" fillId="0" borderId="7" xfId="0" applyFont="1" applyBorder="1" applyAlignment="1">
      <alignment horizontal="center" vertical="justify"/>
    </xf>
    <xf numFmtId="0" fontId="3" fillId="0" borderId="5" xfId="0" applyFont="1" applyBorder="1" applyAlignment="1">
      <alignment/>
    </xf>
    <xf numFmtId="0" fontId="8" fillId="3" borderId="8" xfId="0" applyFont="1" applyFill="1" applyBorder="1" applyAlignment="1">
      <alignment horizontal="justify"/>
    </xf>
    <xf numFmtId="0" fontId="8" fillId="2" borderId="3" xfId="0" applyFont="1" applyFill="1" applyBorder="1" applyAlignment="1">
      <alignment horizontal="justify"/>
    </xf>
    <xf numFmtId="0" fontId="10" fillId="0" borderId="3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7" fillId="0" borderId="3" xfId="0" applyFont="1" applyBorder="1" applyAlignment="1">
      <alignment/>
    </xf>
    <xf numFmtId="10" fontId="7" fillId="3" borderId="12" xfId="18" applyNumberFormat="1" applyFont="1" applyFill="1" applyBorder="1" applyAlignment="1">
      <alignment horizontal="center"/>
    </xf>
    <xf numFmtId="10" fontId="7" fillId="3" borderId="1" xfId="18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3" fontId="7" fillId="0" borderId="15" xfId="18" applyFont="1" applyBorder="1" applyAlignment="1">
      <alignment horizontal="center" vertical="justify"/>
    </xf>
    <xf numFmtId="9" fontId="7" fillId="0" borderId="0" xfId="18" applyNumberFormat="1" applyFont="1" applyBorder="1" applyAlignment="1">
      <alignment horizontal="center"/>
    </xf>
    <xf numFmtId="9" fontId="7" fillId="0" borderId="4" xfId="18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0" fontId="7" fillId="3" borderId="5" xfId="18" applyNumberFormat="1" applyFont="1" applyFill="1" applyBorder="1" applyAlignment="1">
      <alignment horizontal="center"/>
    </xf>
    <xf numFmtId="43" fontId="7" fillId="3" borderId="6" xfId="18" applyFont="1" applyFill="1" applyBorder="1" applyAlignment="1">
      <alignment horizontal="center"/>
    </xf>
    <xf numFmtId="10" fontId="7" fillId="0" borderId="5" xfId="18" applyNumberFormat="1" applyFont="1" applyBorder="1" applyAlignment="1">
      <alignment horizontal="center"/>
    </xf>
    <xf numFmtId="43" fontId="7" fillId="0" borderId="6" xfId="18" applyFont="1" applyBorder="1" applyAlignment="1">
      <alignment horizontal="center"/>
    </xf>
    <xf numFmtId="10" fontId="7" fillId="0" borderId="12" xfId="18" applyNumberFormat="1" applyFont="1" applyBorder="1" applyAlignment="1">
      <alignment horizontal="center"/>
    </xf>
    <xf numFmtId="10" fontId="7" fillId="0" borderId="17" xfId="18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43" fontId="7" fillId="0" borderId="12" xfId="18" applyFont="1" applyBorder="1" applyAlignment="1">
      <alignment horizontal="center"/>
    </xf>
    <xf numFmtId="43" fontId="7" fillId="0" borderId="17" xfId="18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3" fontId="7" fillId="0" borderId="5" xfId="18" applyFont="1" applyBorder="1" applyAlignment="1">
      <alignment horizontal="center"/>
    </xf>
    <xf numFmtId="39" fontId="1" fillId="0" borderId="12" xfId="18" applyNumberFormat="1" applyFont="1" applyBorder="1" applyAlignment="1">
      <alignment horizontal="right"/>
    </xf>
    <xf numFmtId="39" fontId="1" fillId="0" borderId="1" xfId="18" applyNumberFormat="1" applyFont="1" applyBorder="1" applyAlignment="1">
      <alignment horizontal="right"/>
    </xf>
    <xf numFmtId="39" fontId="1" fillId="0" borderId="17" xfId="18" applyNumberFormat="1" applyFont="1" applyBorder="1" applyAlignment="1">
      <alignment horizontal="right"/>
    </xf>
    <xf numFmtId="43" fontId="1" fillId="0" borderId="5" xfId="18" applyFont="1" applyBorder="1" applyAlignment="1">
      <alignment horizontal="center"/>
    </xf>
    <xf numFmtId="43" fontId="1" fillId="0" borderId="6" xfId="18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43" fontId="7" fillId="3" borderId="5" xfId="18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3" fontId="7" fillId="0" borderId="1" xfId="18" applyFont="1" applyBorder="1" applyAlignment="1">
      <alignment horizontal="center"/>
    </xf>
    <xf numFmtId="43" fontId="7" fillId="0" borderId="5" xfId="18" applyFont="1" applyBorder="1" applyAlignment="1">
      <alignment/>
    </xf>
    <xf numFmtId="0" fontId="6" fillId="4" borderId="3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70</xdr:row>
      <xdr:rowOff>19050</xdr:rowOff>
    </xdr:from>
    <xdr:to>
      <xdr:col>0</xdr:col>
      <xdr:colOff>2381250</xdr:colOff>
      <xdr:row>72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1950" y="12211050"/>
          <a:ext cx="20193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Lourenço Ardenghi Filho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Prefeito Municipal</a:t>
          </a:r>
        </a:p>
      </xdr:txBody>
    </xdr:sp>
    <xdr:clientData/>
  </xdr:twoCellAnchor>
  <xdr:twoCellAnchor>
    <xdr:from>
      <xdr:col>0</xdr:col>
      <xdr:colOff>2667000</xdr:colOff>
      <xdr:row>70</xdr:row>
      <xdr:rowOff>28575</xdr:rowOff>
    </xdr:from>
    <xdr:to>
      <xdr:col>0</xdr:col>
      <xdr:colOff>4486275</xdr:colOff>
      <xdr:row>72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667000" y="12220575"/>
          <a:ext cx="18192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João Vergilio Galvão de Bem
Sec.Mun.da Fazenda</a:t>
          </a:r>
        </a:p>
      </xdr:txBody>
    </xdr:sp>
    <xdr:clientData/>
  </xdr:twoCellAnchor>
  <xdr:twoCellAnchor>
    <xdr:from>
      <xdr:col>3</xdr:col>
      <xdr:colOff>19050</xdr:colOff>
      <xdr:row>70</xdr:row>
      <xdr:rowOff>0</xdr:rowOff>
    </xdr:from>
    <xdr:to>
      <xdr:col>4</xdr:col>
      <xdr:colOff>866775</xdr:colOff>
      <xdr:row>72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715125" y="12192000"/>
          <a:ext cx="17049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Paulo Benvenutti de Almeida
Contador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CRC-RS nº 65.676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tabSelected="1" workbookViewId="0" topLeftCell="A1">
      <selection activeCell="A51" sqref="A51"/>
    </sheetView>
  </sheetViews>
  <sheetFormatPr defaultColWidth="9.140625" defaultRowHeight="12.75"/>
  <cols>
    <col min="1" max="1" width="72.421875" style="0" customWidth="1"/>
    <col min="2" max="2" width="13.7109375" style="0" customWidth="1"/>
    <col min="3" max="3" width="14.28125" style="0" customWidth="1"/>
    <col min="4" max="4" width="12.8515625" style="0" customWidth="1"/>
    <col min="5" max="5" width="13.140625" style="0" customWidth="1"/>
    <col min="6" max="6" width="0.13671875" style="0" customWidth="1"/>
  </cols>
  <sheetData>
    <row r="1" spans="1:6" ht="12.75">
      <c r="A1" s="88" t="s">
        <v>0</v>
      </c>
      <c r="B1" s="89"/>
      <c r="C1" s="89"/>
      <c r="D1" s="89"/>
      <c r="E1" s="90"/>
      <c r="F1" s="1"/>
    </row>
    <row r="2" spans="1:6" ht="18">
      <c r="A2" s="91" t="s">
        <v>1</v>
      </c>
      <c r="B2" s="92"/>
      <c r="C2" s="92"/>
      <c r="D2" s="92"/>
      <c r="E2" s="93"/>
      <c r="F2" s="1"/>
    </row>
    <row r="3" spans="1:6" ht="12.75">
      <c r="A3" s="94" t="s">
        <v>2</v>
      </c>
      <c r="B3" s="95"/>
      <c r="C3" s="95"/>
      <c r="D3" s="95"/>
      <c r="E3" s="96"/>
      <c r="F3" s="1"/>
    </row>
    <row r="4" spans="1:6" ht="15.75">
      <c r="A4" s="84" t="s">
        <v>3</v>
      </c>
      <c r="B4" s="85"/>
      <c r="C4" s="85"/>
      <c r="D4" s="85"/>
      <c r="E4" s="86"/>
      <c r="F4" s="1"/>
    </row>
    <row r="5" spans="1:6" ht="15.75">
      <c r="A5" s="84" t="s">
        <v>68</v>
      </c>
      <c r="B5" s="85"/>
      <c r="C5" s="85"/>
      <c r="D5" s="85"/>
      <c r="E5" s="86"/>
      <c r="F5" s="1"/>
    </row>
    <row r="6" spans="1:6" ht="12.75">
      <c r="A6" s="2" t="s">
        <v>4</v>
      </c>
      <c r="B6" s="77" t="s">
        <v>5</v>
      </c>
      <c r="C6" s="77"/>
      <c r="D6" s="77" t="s">
        <v>6</v>
      </c>
      <c r="E6" s="78"/>
      <c r="F6" s="1"/>
    </row>
    <row r="7" spans="1:6" ht="12.75">
      <c r="A7" s="79" t="s">
        <v>7</v>
      </c>
      <c r="B7" s="80"/>
      <c r="C7" s="80"/>
      <c r="D7" s="80"/>
      <c r="E7" s="87"/>
      <c r="F7" s="1"/>
    </row>
    <row r="8" spans="1:6" ht="12.75">
      <c r="A8" s="3" t="s">
        <v>8</v>
      </c>
      <c r="B8" s="67">
        <v>0</v>
      </c>
      <c r="C8" s="67"/>
      <c r="D8" s="67">
        <v>42900000</v>
      </c>
      <c r="E8" s="55"/>
      <c r="F8" s="1"/>
    </row>
    <row r="9" spans="1:6" ht="12.75">
      <c r="A9" s="3" t="s">
        <v>9</v>
      </c>
      <c r="B9" s="67">
        <v>0</v>
      </c>
      <c r="C9" s="67"/>
      <c r="D9" s="67">
        <v>42900000</v>
      </c>
      <c r="E9" s="55"/>
      <c r="F9" s="4"/>
    </row>
    <row r="10" spans="1:6" ht="12.75">
      <c r="A10" s="3" t="s">
        <v>10</v>
      </c>
      <c r="B10" s="83">
        <v>6562140.6</v>
      </c>
      <c r="C10" s="83"/>
      <c r="D10" s="67">
        <v>6562140.6</v>
      </c>
      <c r="E10" s="55"/>
      <c r="F10" s="1"/>
    </row>
    <row r="11" spans="1:6" ht="12.75">
      <c r="A11" s="3" t="s">
        <v>11</v>
      </c>
      <c r="B11" s="60"/>
      <c r="C11" s="82"/>
      <c r="D11" s="67"/>
      <c r="E11" s="55"/>
      <c r="F11" s="1"/>
    </row>
    <row r="12" spans="1:6" ht="12.75">
      <c r="A12" s="3" t="s">
        <v>12</v>
      </c>
      <c r="B12" s="67">
        <v>0</v>
      </c>
      <c r="C12" s="67"/>
      <c r="D12" s="67"/>
      <c r="E12" s="55"/>
      <c r="F12" s="1"/>
    </row>
    <row r="13" spans="1:6" ht="12.75">
      <c r="A13" s="5" t="s">
        <v>13</v>
      </c>
      <c r="B13" s="77" t="s">
        <v>5</v>
      </c>
      <c r="C13" s="77"/>
      <c r="D13" s="77" t="s">
        <v>6</v>
      </c>
      <c r="E13" s="78"/>
      <c r="F13" s="1"/>
    </row>
    <row r="14" spans="1:6" ht="12.75">
      <c r="A14" s="3" t="s">
        <v>14</v>
      </c>
      <c r="B14" s="67">
        <v>0</v>
      </c>
      <c r="C14" s="67"/>
      <c r="D14" s="67">
        <v>42900000</v>
      </c>
      <c r="E14" s="55"/>
      <c r="F14" s="1"/>
    </row>
    <row r="15" spans="1:6" ht="12.75">
      <c r="A15" s="3" t="s">
        <v>15</v>
      </c>
      <c r="B15" s="60">
        <v>0</v>
      </c>
      <c r="C15" s="82"/>
      <c r="D15" s="60">
        <v>242806.45</v>
      </c>
      <c r="E15" s="61"/>
      <c r="F15" s="1"/>
    </row>
    <row r="16" spans="1:6" ht="12.75">
      <c r="A16" s="3" t="s">
        <v>16</v>
      </c>
      <c r="B16" s="67">
        <v>0</v>
      </c>
      <c r="C16" s="67"/>
      <c r="D16" s="67">
        <f>SUM(D14:E15)</f>
        <v>43142806.45</v>
      </c>
      <c r="E16" s="55"/>
      <c r="F16" s="1"/>
    </row>
    <row r="17" spans="1:6" ht="12.75">
      <c r="A17" s="3" t="s">
        <v>17</v>
      </c>
      <c r="B17" s="67">
        <v>6228958.29</v>
      </c>
      <c r="C17" s="67"/>
      <c r="D17" s="67">
        <v>6228958.29</v>
      </c>
      <c r="E17" s="55"/>
      <c r="F17" s="4"/>
    </row>
    <row r="18" spans="1:6" ht="12.75">
      <c r="A18" s="3" t="s">
        <v>18</v>
      </c>
      <c r="B18" s="67">
        <v>4887901.04</v>
      </c>
      <c r="C18" s="67"/>
      <c r="D18" s="67">
        <v>4887901.04</v>
      </c>
      <c r="E18" s="55"/>
      <c r="F18" s="1"/>
    </row>
    <row r="19" spans="1:6" ht="12.75">
      <c r="A19" s="3" t="s">
        <v>19</v>
      </c>
      <c r="B19" s="67">
        <f>SUM(B10-B18)</f>
        <v>1674239.5599999996</v>
      </c>
      <c r="C19" s="67"/>
      <c r="D19" s="67">
        <f>SUM(D10-D18)</f>
        <v>1674239.5599999996</v>
      </c>
      <c r="E19" s="67"/>
      <c r="F19" s="1"/>
    </row>
    <row r="20" spans="1:6" ht="7.5" customHeight="1">
      <c r="A20" s="6"/>
      <c r="B20" s="7"/>
      <c r="C20" s="7"/>
      <c r="D20" s="7"/>
      <c r="E20" s="8"/>
      <c r="F20" s="1"/>
    </row>
    <row r="21" spans="1:6" ht="12.75">
      <c r="A21" s="2" t="s">
        <v>20</v>
      </c>
      <c r="B21" s="77" t="s">
        <v>5</v>
      </c>
      <c r="C21" s="77"/>
      <c r="D21" s="77" t="s">
        <v>6</v>
      </c>
      <c r="E21" s="78"/>
      <c r="F21" s="4"/>
    </row>
    <row r="22" spans="1:6" ht="12.75">
      <c r="A22" s="3" t="s">
        <v>21</v>
      </c>
      <c r="B22" s="67">
        <f>B17</f>
        <v>6228958.29</v>
      </c>
      <c r="C22" s="67"/>
      <c r="D22" s="67">
        <f>D17</f>
        <v>6228958.29</v>
      </c>
      <c r="E22" s="55"/>
      <c r="F22" s="1"/>
    </row>
    <row r="23" spans="1:6" ht="12.75">
      <c r="A23" s="3" t="s">
        <v>22</v>
      </c>
      <c r="B23" s="67">
        <f>B18</f>
        <v>4887901.04</v>
      </c>
      <c r="C23" s="67"/>
      <c r="D23" s="67">
        <f>D18</f>
        <v>4887901.04</v>
      </c>
      <c r="E23" s="55"/>
      <c r="F23" s="1"/>
    </row>
    <row r="24" spans="1:6" ht="7.5" customHeight="1">
      <c r="A24" s="6"/>
      <c r="B24" s="7"/>
      <c r="C24" s="7"/>
      <c r="D24" s="7"/>
      <c r="E24" s="8"/>
      <c r="F24" s="1"/>
    </row>
    <row r="25" spans="1:6" ht="12.75">
      <c r="A25" s="79" t="s">
        <v>23</v>
      </c>
      <c r="B25" s="80"/>
      <c r="C25" s="81"/>
      <c r="D25" s="77" t="s">
        <v>6</v>
      </c>
      <c r="E25" s="78"/>
      <c r="F25" s="1"/>
    </row>
    <row r="26" spans="1:6" ht="12.75">
      <c r="A26" s="73" t="s">
        <v>24</v>
      </c>
      <c r="B26" s="74"/>
      <c r="C26" s="75"/>
      <c r="D26" s="76">
        <v>33421959.36</v>
      </c>
      <c r="E26" s="53"/>
      <c r="F26" s="4"/>
    </row>
    <row r="27" spans="1:6" ht="7.5" customHeight="1">
      <c r="A27" s="6"/>
      <c r="B27" s="7"/>
      <c r="C27" s="7"/>
      <c r="D27" s="7"/>
      <c r="E27" s="8"/>
      <c r="F27" s="1"/>
    </row>
    <row r="28" spans="1:6" ht="12.75">
      <c r="A28" s="2" t="s">
        <v>25</v>
      </c>
      <c r="B28" s="77" t="s">
        <v>5</v>
      </c>
      <c r="C28" s="77"/>
      <c r="D28" s="77" t="s">
        <v>6</v>
      </c>
      <c r="E28" s="78"/>
      <c r="F28" s="1"/>
    </row>
    <row r="29" spans="1:6" ht="12.75">
      <c r="A29" s="9" t="s">
        <v>26</v>
      </c>
      <c r="B29" s="71"/>
      <c r="C29" s="71"/>
      <c r="D29" s="71"/>
      <c r="E29" s="72"/>
      <c r="F29" s="1"/>
    </row>
    <row r="30" spans="1:6" ht="12.75">
      <c r="A30" s="3" t="s">
        <v>27</v>
      </c>
      <c r="B30" s="68">
        <v>0</v>
      </c>
      <c r="C30" s="69"/>
      <c r="D30" s="68">
        <v>0</v>
      </c>
      <c r="E30" s="70"/>
      <c r="F30" s="1"/>
    </row>
    <row r="31" spans="1:6" ht="12.75">
      <c r="A31" s="3" t="s">
        <v>28</v>
      </c>
      <c r="B31" s="68">
        <v>0</v>
      </c>
      <c r="C31" s="69"/>
      <c r="D31" s="68">
        <v>0</v>
      </c>
      <c r="E31" s="70"/>
      <c r="F31" s="1"/>
    </row>
    <row r="32" spans="1:6" ht="12.75">
      <c r="A32" s="3" t="s">
        <v>29</v>
      </c>
      <c r="B32" s="68">
        <v>0</v>
      </c>
      <c r="C32" s="69"/>
      <c r="D32" s="68">
        <v>0</v>
      </c>
      <c r="E32" s="70"/>
      <c r="F32" s="1"/>
    </row>
    <row r="33" spans="1:6" ht="12.75">
      <c r="A33" s="9" t="s">
        <v>30</v>
      </c>
      <c r="B33" s="63"/>
      <c r="C33" s="63"/>
      <c r="D33" s="63"/>
      <c r="E33" s="64"/>
      <c r="F33" s="1"/>
    </row>
    <row r="34" spans="1:6" ht="12.75">
      <c r="A34" s="3" t="s">
        <v>31</v>
      </c>
      <c r="B34" s="67">
        <v>710701.52</v>
      </c>
      <c r="C34" s="67"/>
      <c r="D34" s="67">
        <v>710701.52</v>
      </c>
      <c r="E34" s="55"/>
      <c r="F34" s="1"/>
    </row>
    <row r="35" spans="1:6" ht="12.75">
      <c r="A35" s="3" t="s">
        <v>32</v>
      </c>
      <c r="B35" s="67">
        <v>45241.63</v>
      </c>
      <c r="C35" s="67"/>
      <c r="D35" s="67">
        <v>45241.63</v>
      </c>
      <c r="E35" s="55"/>
      <c r="F35" s="4"/>
    </row>
    <row r="36" spans="1:6" ht="12.75">
      <c r="A36" s="3" t="s">
        <v>33</v>
      </c>
      <c r="B36" s="67">
        <f>SUM(B34-B35)</f>
        <v>665459.89</v>
      </c>
      <c r="C36" s="67"/>
      <c r="D36" s="67">
        <f>SUM(D34-D35)</f>
        <v>665459.89</v>
      </c>
      <c r="E36" s="55"/>
      <c r="F36" s="1"/>
    </row>
    <row r="37" spans="1:6" ht="7.5" customHeight="1">
      <c r="A37" s="6"/>
      <c r="B37" s="7"/>
      <c r="C37" s="7"/>
      <c r="D37" s="7"/>
      <c r="E37" s="8"/>
      <c r="F37" s="1"/>
    </row>
    <row r="38" spans="1:6" ht="36" customHeight="1">
      <c r="A38" s="10" t="s">
        <v>34</v>
      </c>
      <c r="B38" s="11" t="s">
        <v>35</v>
      </c>
      <c r="C38" s="11" t="s">
        <v>36</v>
      </c>
      <c r="D38" s="58" t="s">
        <v>37</v>
      </c>
      <c r="E38" s="59"/>
      <c r="F38" s="12"/>
    </row>
    <row r="39" spans="1:6" ht="12.75">
      <c r="A39" s="3" t="s">
        <v>38</v>
      </c>
      <c r="B39" s="13">
        <v>-2452205</v>
      </c>
      <c r="C39" s="13">
        <v>483132.83</v>
      </c>
      <c r="D39" s="60">
        <f>SUM(C39/B39*100)</f>
        <v>-19.70197556892674</v>
      </c>
      <c r="E39" s="61"/>
      <c r="F39" s="4"/>
    </row>
    <row r="40" spans="1:6" ht="12.75">
      <c r="A40" s="3" t="s">
        <v>39</v>
      </c>
      <c r="B40" s="13">
        <v>-738952</v>
      </c>
      <c r="C40" s="13">
        <v>479294.45</v>
      </c>
      <c r="D40" s="60">
        <f>SUM(C40/B40*100)</f>
        <v>-64.86137800560795</v>
      </c>
      <c r="E40" s="61"/>
      <c r="F40" s="1"/>
    </row>
    <row r="41" spans="1:6" ht="7.5" customHeight="1">
      <c r="A41" s="6"/>
      <c r="B41" s="7"/>
      <c r="C41" s="7"/>
      <c r="D41" s="7"/>
      <c r="E41" s="8"/>
      <c r="F41" s="1"/>
    </row>
    <row r="42" spans="1:6" ht="38.25">
      <c r="A42" s="10" t="s">
        <v>40</v>
      </c>
      <c r="B42" s="14" t="s">
        <v>41</v>
      </c>
      <c r="C42" s="15" t="s">
        <v>42</v>
      </c>
      <c r="D42" s="15" t="s">
        <v>43</v>
      </c>
      <c r="E42" s="16" t="s">
        <v>44</v>
      </c>
      <c r="F42" s="1"/>
    </row>
    <row r="43" spans="1:6" ht="12.75">
      <c r="A43" s="17" t="s">
        <v>45</v>
      </c>
      <c r="B43" s="18">
        <f>SUM(B44)</f>
        <v>807640.3</v>
      </c>
      <c r="C43" s="18">
        <f>SUM(C44)</f>
        <v>0</v>
      </c>
      <c r="D43" s="18">
        <f>SUM(D44)</f>
        <v>685616.57</v>
      </c>
      <c r="E43" s="19">
        <f>SUM(E44)</f>
        <v>122023.7300000001</v>
      </c>
      <c r="F43" s="1"/>
    </row>
    <row r="44" spans="1:6" ht="12.75">
      <c r="A44" s="17" t="s">
        <v>46</v>
      </c>
      <c r="B44" s="13">
        <v>807640.3</v>
      </c>
      <c r="C44" s="13"/>
      <c r="D44" s="13">
        <v>685616.57</v>
      </c>
      <c r="E44" s="20">
        <f>SUM(B44-C44-D44)</f>
        <v>122023.7300000001</v>
      </c>
      <c r="F44" s="1"/>
    </row>
    <row r="45" spans="1:6" ht="12.75">
      <c r="A45" s="3" t="s">
        <v>47</v>
      </c>
      <c r="B45" s="13">
        <v>0</v>
      </c>
      <c r="C45" s="13">
        <v>0</v>
      </c>
      <c r="D45" s="13">
        <v>0</v>
      </c>
      <c r="E45" s="20">
        <v>0</v>
      </c>
      <c r="F45" s="1"/>
    </row>
    <row r="46" spans="1:6" ht="12.75">
      <c r="A46" s="3" t="s">
        <v>48</v>
      </c>
      <c r="B46" s="13"/>
      <c r="C46" s="13"/>
      <c r="D46" s="13"/>
      <c r="E46" s="20"/>
      <c r="F46" s="1"/>
    </row>
    <row r="47" spans="1:6" ht="12.75">
      <c r="A47" s="3" t="s">
        <v>49</v>
      </c>
      <c r="B47" s="13"/>
      <c r="C47" s="13"/>
      <c r="D47" s="13"/>
      <c r="E47" s="20"/>
      <c r="F47" s="1"/>
    </row>
    <row r="48" spans="1:6" ht="12.75">
      <c r="A48" s="3" t="s">
        <v>50</v>
      </c>
      <c r="B48" s="18">
        <f>SUM(B49)</f>
        <v>1153094.56</v>
      </c>
      <c r="C48" s="18">
        <f>SUM(C49)</f>
        <v>396.63</v>
      </c>
      <c r="D48" s="18">
        <f>SUM(D49)</f>
        <v>107273.73</v>
      </c>
      <c r="E48" s="19">
        <f>SUM(E49)</f>
        <v>1045424.2000000002</v>
      </c>
      <c r="F48" s="4"/>
    </row>
    <row r="49" spans="1:6" ht="12.75">
      <c r="A49" s="3" t="s">
        <v>46</v>
      </c>
      <c r="B49" s="13">
        <v>1153094.56</v>
      </c>
      <c r="C49" s="13">
        <v>396.63</v>
      </c>
      <c r="D49" s="13">
        <v>107273.73</v>
      </c>
      <c r="E49" s="20">
        <f>SUM(B49-C49-D49)</f>
        <v>1045424.2000000002</v>
      </c>
      <c r="F49" s="1"/>
    </row>
    <row r="50" spans="1:6" ht="12.75">
      <c r="A50" s="3" t="s">
        <v>47</v>
      </c>
      <c r="B50" s="13"/>
      <c r="C50" s="13"/>
      <c r="D50" s="13"/>
      <c r="E50" s="20"/>
      <c r="F50" s="1"/>
    </row>
    <row r="51" spans="1:6" ht="12.75">
      <c r="A51" s="3" t="s">
        <v>48</v>
      </c>
      <c r="B51" s="13"/>
      <c r="C51" s="13"/>
      <c r="D51" s="13"/>
      <c r="E51" s="20"/>
      <c r="F51" s="1"/>
    </row>
    <row r="52" spans="1:6" ht="12.75">
      <c r="A52" s="3" t="s">
        <v>49</v>
      </c>
      <c r="B52" s="13">
        <v>0</v>
      </c>
      <c r="C52" s="13">
        <v>0</v>
      </c>
      <c r="D52" s="13">
        <v>0</v>
      </c>
      <c r="E52" s="20">
        <v>0</v>
      </c>
      <c r="F52" s="1"/>
    </row>
    <row r="53" spans="1:6" ht="12.75">
      <c r="A53" s="9" t="s">
        <v>51</v>
      </c>
      <c r="B53" s="13">
        <f>SUM(B43+B48)</f>
        <v>1960734.86</v>
      </c>
      <c r="C53" s="13">
        <f>SUM(C43+C48)</f>
        <v>396.63</v>
      </c>
      <c r="D53" s="13">
        <f>SUM(D43+D48)</f>
        <v>792890.2999999999</v>
      </c>
      <c r="E53" s="20">
        <f>SUM(E43+E48)</f>
        <v>1167447.9300000002</v>
      </c>
      <c r="F53" s="1"/>
    </row>
    <row r="54" spans="1:6" ht="7.5" customHeight="1">
      <c r="A54" s="6"/>
      <c r="B54" s="7"/>
      <c r="C54" s="7"/>
      <c r="D54" s="7"/>
      <c r="E54" s="8"/>
      <c r="F54" s="1"/>
    </row>
    <row r="55" spans="1:6" ht="15" customHeight="1">
      <c r="A55" s="45" t="s">
        <v>52</v>
      </c>
      <c r="B55" s="21"/>
      <c r="C55" s="63" t="s">
        <v>53</v>
      </c>
      <c r="D55" s="63"/>
      <c r="E55" s="64"/>
      <c r="F55" s="1"/>
    </row>
    <row r="56" spans="1:6" ht="22.5">
      <c r="A56" s="62"/>
      <c r="B56" s="11" t="s">
        <v>54</v>
      </c>
      <c r="C56" s="11" t="s">
        <v>55</v>
      </c>
      <c r="D56" s="65" t="s">
        <v>56</v>
      </c>
      <c r="E56" s="66"/>
      <c r="F56" s="1"/>
    </row>
    <row r="57" spans="1:6" ht="12.75" customHeight="1">
      <c r="A57" s="22" t="s">
        <v>57</v>
      </c>
      <c r="B57" s="13">
        <v>1091865.37</v>
      </c>
      <c r="C57" s="23">
        <v>0.25</v>
      </c>
      <c r="D57" s="52">
        <v>0.2494</v>
      </c>
      <c r="E57" s="53"/>
      <c r="F57" s="1"/>
    </row>
    <row r="58" spans="1:6" ht="12.75" customHeight="1">
      <c r="A58" s="22" t="s">
        <v>58</v>
      </c>
      <c r="B58" s="13">
        <v>716307.75</v>
      </c>
      <c r="C58" s="24">
        <v>0.6</v>
      </c>
      <c r="D58" s="54">
        <v>0.937</v>
      </c>
      <c r="E58" s="55"/>
      <c r="F58" s="4"/>
    </row>
    <row r="59" spans="1:6" ht="12.75" customHeight="1">
      <c r="A59" s="22" t="s">
        <v>59</v>
      </c>
      <c r="B59" s="13">
        <v>716307.75</v>
      </c>
      <c r="C59" s="24">
        <v>0.6</v>
      </c>
      <c r="D59" s="56">
        <v>0.937</v>
      </c>
      <c r="E59" s="57"/>
      <c r="F59" s="4"/>
    </row>
    <row r="60" spans="1:6" ht="12.75" customHeight="1">
      <c r="A60" s="22" t="s">
        <v>60</v>
      </c>
      <c r="B60" s="13"/>
      <c r="C60" s="24" t="s">
        <v>61</v>
      </c>
      <c r="D60" s="54"/>
      <c r="E60" s="55"/>
      <c r="F60" s="1"/>
    </row>
    <row r="61" spans="1:6" ht="6" customHeight="1">
      <c r="A61" s="25"/>
      <c r="B61" s="26"/>
      <c r="C61" s="27"/>
      <c r="D61" s="28"/>
      <c r="E61" s="29"/>
      <c r="F61" s="1"/>
    </row>
    <row r="62" spans="1:6" ht="12.75" customHeight="1">
      <c r="A62" s="45" t="s">
        <v>62</v>
      </c>
      <c r="B62" s="47" t="s">
        <v>54</v>
      </c>
      <c r="C62" s="48" t="s">
        <v>63</v>
      </c>
      <c r="D62" s="48"/>
      <c r="E62" s="49"/>
      <c r="F62" s="1"/>
    </row>
    <row r="63" spans="1:6" ht="26.25" customHeight="1">
      <c r="A63" s="46"/>
      <c r="B63" s="47"/>
      <c r="C63" s="30" t="s">
        <v>55</v>
      </c>
      <c r="D63" s="50" t="s">
        <v>56</v>
      </c>
      <c r="E63" s="51"/>
      <c r="F63" s="1"/>
    </row>
    <row r="64" spans="1:6" ht="12.75" customHeight="1">
      <c r="A64" s="31" t="s">
        <v>64</v>
      </c>
      <c r="B64" s="13">
        <v>847653.11</v>
      </c>
      <c r="C64" s="24">
        <v>0.15</v>
      </c>
      <c r="D64" s="43">
        <v>0.1936</v>
      </c>
      <c r="E64" s="44"/>
      <c r="F64" s="1"/>
    </row>
    <row r="65" spans="1:5" ht="5.25" customHeight="1">
      <c r="A65" s="6"/>
      <c r="B65" s="7"/>
      <c r="C65" s="7"/>
      <c r="D65" s="7"/>
      <c r="E65" s="8"/>
    </row>
    <row r="66" spans="1:5" ht="12.75">
      <c r="A66" s="42" t="s">
        <v>65</v>
      </c>
      <c r="B66" s="7"/>
      <c r="C66" s="7"/>
      <c r="D66" s="7"/>
      <c r="E66" s="8"/>
    </row>
    <row r="67" spans="1:5" ht="7.5" customHeight="1" thickBot="1">
      <c r="A67" s="6"/>
      <c r="B67" s="7"/>
      <c r="C67" s="7"/>
      <c r="D67" s="7"/>
      <c r="E67" s="8"/>
    </row>
    <row r="68" spans="1:5" ht="45.75" thickBot="1">
      <c r="A68" s="32" t="s">
        <v>69</v>
      </c>
      <c r="B68" s="7"/>
      <c r="C68" s="7"/>
      <c r="D68" s="7"/>
      <c r="E68" s="8"/>
    </row>
    <row r="69" spans="1:5" ht="12.75">
      <c r="A69" s="33"/>
      <c r="B69" s="7"/>
      <c r="C69" s="7"/>
      <c r="D69" s="7"/>
      <c r="E69" s="8"/>
    </row>
    <row r="70" spans="1:5" ht="12.75">
      <c r="A70" s="33"/>
      <c r="B70" s="7"/>
      <c r="C70" s="7"/>
      <c r="D70" s="7"/>
      <c r="E70" s="8"/>
    </row>
    <row r="71" spans="1:5" ht="12.75">
      <c r="A71" s="34"/>
      <c r="B71" s="7" t="s">
        <v>66</v>
      </c>
      <c r="C71" s="35"/>
      <c r="D71" s="35"/>
      <c r="E71" s="8"/>
    </row>
    <row r="72" spans="1:5" ht="12.75">
      <c r="A72" s="34"/>
      <c r="B72" s="36" t="s">
        <v>67</v>
      </c>
      <c r="C72" s="36"/>
      <c r="D72" s="35"/>
      <c r="E72" s="8"/>
    </row>
    <row r="73" spans="1:5" ht="13.5" thickBot="1">
      <c r="A73" s="37"/>
      <c r="B73" s="38"/>
      <c r="C73" s="38"/>
      <c r="D73" s="38"/>
      <c r="E73" s="39"/>
    </row>
    <row r="74" spans="1:5" ht="12.75">
      <c r="A74" s="40"/>
      <c r="B74" s="40"/>
      <c r="C74" s="40"/>
      <c r="D74" s="40"/>
      <c r="E74" s="41"/>
    </row>
  </sheetData>
  <mergeCells count="75">
    <mergeCell ref="A1:E1"/>
    <mergeCell ref="A2:E2"/>
    <mergeCell ref="A3:E3"/>
    <mergeCell ref="A4:E4"/>
    <mergeCell ref="A5:E5"/>
    <mergeCell ref="B6:C6"/>
    <mergeCell ref="D6:E6"/>
    <mergeCell ref="A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1:C21"/>
    <mergeCell ref="D21:E21"/>
    <mergeCell ref="B22:C22"/>
    <mergeCell ref="D22:E22"/>
    <mergeCell ref="B23:C23"/>
    <mergeCell ref="D23:E23"/>
    <mergeCell ref="A25:C25"/>
    <mergeCell ref="D25:E25"/>
    <mergeCell ref="A26:C26"/>
    <mergeCell ref="D26:E26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D38:E38"/>
    <mergeCell ref="D39:E39"/>
    <mergeCell ref="D40:E40"/>
    <mergeCell ref="A55:A56"/>
    <mergeCell ref="C55:E55"/>
    <mergeCell ref="D56:E56"/>
    <mergeCell ref="D57:E57"/>
    <mergeCell ref="D58:E58"/>
    <mergeCell ref="D59:E59"/>
    <mergeCell ref="D60:E60"/>
    <mergeCell ref="D64:E64"/>
    <mergeCell ref="A62:A63"/>
    <mergeCell ref="B62:B63"/>
    <mergeCell ref="C62:E62"/>
    <mergeCell ref="D63:E63"/>
  </mergeCells>
  <printOptions/>
  <pageMargins left="0.75" right="0.75" top="1" bottom="1" header="0.492125985" footer="0.492125985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contabilidade3</dc:creator>
  <cp:keywords/>
  <dc:description/>
  <cp:lastModifiedBy>contabilidade3</cp:lastModifiedBy>
  <cp:lastPrinted>2010-03-23T17:58:28Z</cp:lastPrinted>
  <dcterms:created xsi:type="dcterms:W3CDTF">2009-11-24T18:42:01Z</dcterms:created>
  <dcterms:modified xsi:type="dcterms:W3CDTF">2010-07-26T18:23:55Z</dcterms:modified>
  <cp:category/>
  <cp:version/>
  <cp:contentType/>
  <cp:contentStatus/>
</cp:coreProperties>
</file>